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PatrickGarrett\Desktop\"/>
    </mc:Choice>
  </mc:AlternateContent>
  <xr:revisionPtr revIDLastSave="0" documentId="13_ncr:1_{DB64EE97-712A-4F0C-8573-B1165ECB991E}" xr6:coauthVersionLast="47" xr6:coauthVersionMax="47" xr10:uidLastSave="{00000000-0000-0000-0000-000000000000}"/>
  <bookViews>
    <workbookView xWindow="28680" yWindow="-120" windowWidth="29040" windowHeight="15720" xr2:uid="{11E61F43-C145-48E4-85E4-562BAF8FA95C}"/>
  </bookViews>
  <sheets>
    <sheet name="Instructions" sheetId="7" r:id="rId1"/>
    <sheet name="Methodology" sheetId="8" r:id="rId2"/>
    <sheet name="Summary" sheetId="13" r:id="rId3"/>
    <sheet name="PublicAccessibility" sheetId="9" r:id="rId4"/>
    <sheet name="Classifying SLs" sheetId="10" r:id="rId5"/>
    <sheet name="Service Line Inventory" sheetId="1" r:id="rId6"/>
  </sheets>
  <externalReferences>
    <externalReference r:id="rId7"/>
  </externalReferences>
  <definedNames>
    <definedName name="_xlnm.Print_Area" localSheetId="0">Instructions!$B$7:$H$65</definedName>
    <definedName name="_xlnm.Print_Titles" localSheetId="0">Instructions!$7:$12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B4" i="9"/>
  <c r="B3" i="9"/>
  <c r="B4" i="8"/>
  <c r="B3" i="8"/>
  <c r="R570" i="1" l="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alcChain>
</file>

<file path=xl/sharedStrings.xml><?xml version="1.0" encoding="utf-8"?>
<sst xmlns="http://schemas.openxmlformats.org/spreadsheetml/2006/main" count="5540" uniqueCount="1416">
  <si>
    <t>PWSID:</t>
  </si>
  <si>
    <t>KY0840048</t>
  </si>
  <si>
    <t>PWS Name:</t>
  </si>
  <si>
    <t>BURGIN WATER DEPARTMENT</t>
  </si>
  <si>
    <t>Date completed:</t>
  </si>
  <si>
    <t>Answer these questions only if relevant</t>
  </si>
  <si>
    <r>
      <t xml:space="preserve">Entire Service Line Material Classification 
</t>
    </r>
    <r>
      <rPr>
        <sz val="11"/>
        <color rgb="FF97450D"/>
        <rFont val="Aptos Narrow"/>
        <family val="2"/>
        <scheme val="minor"/>
      </rPr>
      <t>(see 'Classifying SLs' tab)</t>
    </r>
  </si>
  <si>
    <t>Recording these data will assist with (proposed) LCRI Service Line Inventory requirements</t>
  </si>
  <si>
    <t>Answering these questions will assist creation of 
Tap Sampling Plan</t>
  </si>
  <si>
    <t>Record these data for
Service Line Replacement Planning</t>
  </si>
  <si>
    <r>
      <t>Initial screening and prioritization tools</t>
    </r>
    <r>
      <rPr>
        <sz val="11"/>
        <color theme="1"/>
        <rFont val="Aptos Narrow"/>
        <family val="2"/>
        <scheme val="minor"/>
      </rPr>
      <t xml:space="preserve"> (Optional, but recommended for planning and documentation purposes)</t>
    </r>
  </si>
  <si>
    <t>Required section</t>
  </si>
  <si>
    <t>Service line ID (SLID)</t>
  </si>
  <si>
    <t>Street address</t>
  </si>
  <si>
    <r>
      <t xml:space="preserve">Location Identifier 
</t>
    </r>
    <r>
      <rPr>
        <sz val="11"/>
        <color theme="5" tint="-0.249977111117893"/>
        <rFont val="Calibri"/>
        <family val="2"/>
      </rPr>
      <t>(if using; see instructions)</t>
    </r>
  </si>
  <si>
    <t>City</t>
  </si>
  <si>
    <t>ZIP code</t>
  </si>
  <si>
    <t>Spatial coordinates</t>
  </si>
  <si>
    <t>System-owned Service Line</t>
  </si>
  <si>
    <t>Customer-owned Service Line</t>
  </si>
  <si>
    <t>Method used to record spatial coordinates</t>
  </si>
  <si>
    <r>
      <t xml:space="preserve">Other or 'Multiple Record' verification methods 
</t>
    </r>
    <r>
      <rPr>
        <sz val="9"/>
        <color theme="1"/>
        <rFont val="Aptos Narrow"/>
        <family val="2"/>
        <scheme val="minor"/>
      </rPr>
      <t>(list here)</t>
    </r>
  </si>
  <si>
    <r>
      <t>LCR Sampling point ID</t>
    </r>
    <r>
      <rPr>
        <sz val="9"/>
        <color theme="1"/>
        <rFont val="Aptos Narrow"/>
        <family val="2"/>
        <scheme val="minor"/>
      </rPr>
      <t xml:space="preserve"> (aka Location Code)</t>
    </r>
  </si>
  <si>
    <t>Field verification date</t>
  </si>
  <si>
    <t>Field verified as part of statistical or validation method?</t>
  </si>
  <si>
    <t>Material: connector to main line</t>
  </si>
  <si>
    <r>
      <t xml:space="preserve">Material: connector 2
</t>
    </r>
    <r>
      <rPr>
        <sz val="9"/>
        <color theme="1"/>
        <rFont val="Aptos Narrow"/>
        <family val="2"/>
        <scheme val="minor"/>
      </rPr>
      <t>(e.g., from system's SL to meter)</t>
    </r>
  </si>
  <si>
    <r>
      <t xml:space="preserve">Material: connector 3
</t>
    </r>
    <r>
      <rPr>
        <sz val="9"/>
        <color theme="1"/>
        <rFont val="Aptos Narrow"/>
        <family val="2"/>
        <scheme val="minor"/>
      </rPr>
      <t>(e.g., from meter to customer's SL)</t>
    </r>
  </si>
  <si>
    <r>
      <t xml:space="preserve">Material: connector 4
</t>
    </r>
    <r>
      <rPr>
        <sz val="9"/>
        <color theme="1"/>
        <rFont val="Aptos Narrow"/>
        <family val="2"/>
        <scheme val="minor"/>
      </rPr>
      <t>(e.g., from SL to premise plumbing)</t>
    </r>
  </si>
  <si>
    <t>Connector material verification method</t>
  </si>
  <si>
    <r>
      <t xml:space="preserve">Type in: 
</t>
    </r>
    <r>
      <rPr>
        <sz val="10"/>
        <color rgb="FF000000"/>
        <rFont val="Aptos Narrow"/>
        <family val="2"/>
        <scheme val="minor"/>
      </rPr>
      <t>Other or multiple verification methods (connector)</t>
    </r>
  </si>
  <si>
    <r>
      <rPr>
        <b/>
        <sz val="11"/>
        <color theme="1"/>
        <rFont val="Aptos Narrow"/>
        <family val="2"/>
        <scheme val="minor"/>
      </rPr>
      <t>Lead solder in service line?</t>
    </r>
    <r>
      <rPr>
        <b/>
        <strike/>
        <sz val="11"/>
        <color theme="1"/>
        <rFont val="Aptos Narrow"/>
        <family val="2"/>
        <scheme val="minor"/>
      </rPr>
      <t xml:space="preserve">
</t>
    </r>
    <r>
      <rPr>
        <sz val="9"/>
        <color theme="1"/>
        <rFont val="Aptos Narrow"/>
        <family val="2"/>
        <scheme val="minor"/>
      </rPr>
      <t>(not required for proposed LCRI)</t>
    </r>
  </si>
  <si>
    <r>
      <t xml:space="preserve">Tap sampling results 
</t>
    </r>
    <r>
      <rPr>
        <sz val="10"/>
        <color theme="1"/>
        <rFont val="Aptos Narrow"/>
        <family val="2"/>
        <scheme val="minor"/>
      </rPr>
      <t>(list highest lead level detected)</t>
    </r>
  </si>
  <si>
    <r>
      <t xml:space="preserve">Lead premise plumbing?
</t>
    </r>
    <r>
      <rPr>
        <sz val="9"/>
        <color theme="1"/>
        <rFont val="Aptos Narrow"/>
        <family val="2"/>
        <scheme val="minor"/>
      </rPr>
      <t>(new proposed LCRI "requirement")</t>
    </r>
  </si>
  <si>
    <r>
      <t xml:space="preserve">Date replaced: </t>
    </r>
    <r>
      <rPr>
        <sz val="10"/>
        <color theme="1"/>
        <rFont val="Aptos Narrow"/>
        <family val="2"/>
        <scheme val="minor"/>
      </rPr>
      <t>system-owned service line (and connectors)</t>
    </r>
  </si>
  <si>
    <r>
      <t xml:space="preserve">Date replaced: </t>
    </r>
    <r>
      <rPr>
        <sz val="10"/>
        <color theme="1"/>
        <rFont val="Aptos Narrow"/>
        <family val="2"/>
        <scheme val="minor"/>
      </rPr>
      <t>customer-owned service line (and connectors)</t>
    </r>
  </si>
  <si>
    <t>Construction date</t>
  </si>
  <si>
    <t>System-owned SL installation date</t>
  </si>
  <si>
    <t>Customer-owned SL installation date</t>
  </si>
  <si>
    <t>Premise plumbing installation date</t>
  </si>
  <si>
    <t>Water main material</t>
  </si>
  <si>
    <r>
      <rPr>
        <b/>
        <u/>
        <sz val="10"/>
        <rFont val="Aptos Narrow"/>
        <family val="2"/>
        <scheme val="minor"/>
      </rPr>
      <t>1st</t>
    </r>
    <r>
      <rPr>
        <b/>
        <sz val="10"/>
        <rFont val="Aptos Narrow"/>
        <family val="2"/>
        <scheme val="minor"/>
      </rPr>
      <t xml:space="preserve"> SL material verification record/method</t>
    </r>
    <r>
      <rPr>
        <sz val="10"/>
        <rFont val="Aptos Narrow"/>
        <family val="2"/>
        <scheme val="minor"/>
      </rPr>
      <t xml:space="preserve"> (system-owned)</t>
    </r>
  </si>
  <si>
    <r>
      <rPr>
        <b/>
        <u/>
        <sz val="10"/>
        <rFont val="Aptos Narrow"/>
        <family val="2"/>
        <scheme val="minor"/>
      </rPr>
      <t>2nd</t>
    </r>
    <r>
      <rPr>
        <b/>
        <sz val="10"/>
        <rFont val="Aptos Narrow"/>
        <family val="2"/>
        <scheme val="minor"/>
      </rPr>
      <t xml:space="preserve"> SL material verification record/method </t>
    </r>
    <r>
      <rPr>
        <sz val="10"/>
        <rFont val="Aptos Narrow"/>
        <family val="2"/>
        <scheme val="minor"/>
      </rPr>
      <t>(system-owned)</t>
    </r>
  </si>
  <si>
    <r>
      <t>Preliminary: System-owned SL material</t>
    </r>
    <r>
      <rPr>
        <sz val="10"/>
        <color theme="1"/>
        <rFont val="Aptos Narrow"/>
        <family val="2"/>
        <scheme val="minor"/>
      </rPr>
      <t xml:space="preserve"> </t>
    </r>
    <r>
      <rPr>
        <sz val="9"/>
        <color theme="1"/>
        <rFont val="Aptos Narrow"/>
        <family val="2"/>
        <scheme val="minor"/>
      </rPr>
      <t>(from initial/historical records)</t>
    </r>
  </si>
  <si>
    <t>Was System-owned SL ever lead?</t>
  </si>
  <si>
    <r>
      <rPr>
        <b/>
        <u/>
        <sz val="10"/>
        <rFont val="Aptos Narrow"/>
        <family val="2"/>
        <scheme val="minor"/>
      </rPr>
      <t>1st</t>
    </r>
    <r>
      <rPr>
        <b/>
        <sz val="10"/>
        <rFont val="Aptos Narrow"/>
        <family val="2"/>
        <scheme val="minor"/>
      </rPr>
      <t xml:space="preserve"> SL material verification record/method </t>
    </r>
    <r>
      <rPr>
        <sz val="10"/>
        <rFont val="Aptos Narrow"/>
        <family val="2"/>
        <scheme val="minor"/>
      </rPr>
      <t>(customer-owned)</t>
    </r>
  </si>
  <si>
    <r>
      <rPr>
        <b/>
        <u/>
        <sz val="10"/>
        <rFont val="Aptos Narrow"/>
        <family val="2"/>
        <scheme val="minor"/>
      </rPr>
      <t>2nd</t>
    </r>
    <r>
      <rPr>
        <b/>
        <sz val="10"/>
        <rFont val="Aptos Narrow"/>
        <family val="2"/>
        <scheme val="minor"/>
      </rPr>
      <t xml:space="preserve"> SL material verification record/method </t>
    </r>
    <r>
      <rPr>
        <sz val="10"/>
        <rFont val="Aptos Narrow"/>
        <family val="2"/>
        <scheme val="minor"/>
      </rPr>
      <t>(customer-owned)</t>
    </r>
  </si>
  <si>
    <r>
      <t>Preliminary: Customer-owned SL material</t>
    </r>
    <r>
      <rPr>
        <sz val="10"/>
        <color theme="1"/>
        <rFont val="Aptos Narrow"/>
        <family val="2"/>
        <scheme val="minor"/>
      </rPr>
      <t xml:space="preserve"> </t>
    </r>
    <r>
      <rPr>
        <sz val="9"/>
        <color theme="1"/>
        <rFont val="Aptos Narrow"/>
        <family val="2"/>
        <scheme val="minor"/>
      </rPr>
      <t>(from initial/ historical records)</t>
    </r>
  </si>
  <si>
    <t>Was lead ever upstream of this service?</t>
  </si>
  <si>
    <r>
      <t xml:space="preserve">Date verified </t>
    </r>
    <r>
      <rPr>
        <sz val="10"/>
        <color theme="1"/>
        <rFont val="Aptos Narrow"/>
        <family val="2"/>
        <scheme val="minor"/>
      </rPr>
      <t>(system-owned SL)</t>
    </r>
  </si>
  <si>
    <r>
      <t xml:space="preserve">Date verified </t>
    </r>
    <r>
      <rPr>
        <sz val="10"/>
        <color theme="1"/>
        <rFont val="Aptos Narrow"/>
        <family val="2"/>
        <scheme val="minor"/>
      </rPr>
      <t>(customer-owned SL)</t>
    </r>
  </si>
  <si>
    <t>Service line diameter</t>
  </si>
  <si>
    <t>Vulnerable population</t>
  </si>
  <si>
    <r>
      <t xml:space="preserve">High-priority area 
</t>
    </r>
    <r>
      <rPr>
        <sz val="9"/>
        <color theme="1"/>
        <rFont val="Aptos Narrow"/>
        <family val="2"/>
        <scheme val="minor"/>
      </rPr>
      <t>(more unknowns, older buildings, etc.)</t>
    </r>
  </si>
  <si>
    <r>
      <t>Latitude</t>
    </r>
    <r>
      <rPr>
        <sz val="11"/>
        <color theme="5" tint="-0.249977111117893"/>
        <rFont val="Aptos Narrow"/>
        <family val="2"/>
        <scheme val="minor"/>
      </rPr>
      <t xml:space="preserve"> (decimal format)</t>
    </r>
  </si>
  <si>
    <r>
      <t>Longitude</t>
    </r>
    <r>
      <rPr>
        <sz val="11"/>
        <color theme="5" tint="-0.249977111117893"/>
        <rFont val="Aptos Narrow"/>
        <family val="2"/>
        <scheme val="minor"/>
      </rPr>
      <t xml:space="preserve"> (decimal format)</t>
    </r>
  </si>
  <si>
    <r>
      <t xml:space="preserve">Service line material </t>
    </r>
    <r>
      <rPr>
        <sz val="11"/>
        <color theme="5" tint="-0.249977111117893"/>
        <rFont val="Aptos Narrow"/>
        <family val="2"/>
        <scheme val="minor"/>
      </rPr>
      <t>(choose)</t>
    </r>
  </si>
  <si>
    <t>SL material verification method (Final)</t>
  </si>
  <si>
    <r>
      <t xml:space="preserve">Service line material </t>
    </r>
    <r>
      <rPr>
        <sz val="11"/>
        <color rgb="FF97450D"/>
        <rFont val="Aptos Narrow"/>
        <family val="2"/>
        <scheme val="minor"/>
      </rPr>
      <t>(choose)</t>
    </r>
  </si>
  <si>
    <r>
      <t>Building type</t>
    </r>
    <r>
      <rPr>
        <sz val="11"/>
        <color theme="1"/>
        <rFont val="Aptos Narrow"/>
        <family val="2"/>
        <scheme val="minor"/>
      </rPr>
      <t xml:space="preserve"> (choose)</t>
    </r>
  </si>
  <si>
    <t xml:space="preserve">100 S Third Street  </t>
  </si>
  <si>
    <t>1-01020</t>
  </si>
  <si>
    <t>Burgin</t>
  </si>
  <si>
    <t>Plastic (PVC, HDPE, etc.)</t>
  </si>
  <si>
    <t>K - Field verified - visual inspection at meter pit</t>
  </si>
  <si>
    <t>HH - Field verified - visual inspection at meter pit</t>
  </si>
  <si>
    <t>Single Family Residence</t>
  </si>
  <si>
    <t xml:space="preserve"> No</t>
  </si>
  <si>
    <t>3/4</t>
  </si>
  <si>
    <t xml:space="preserve">116 S Third Street </t>
  </si>
  <si>
    <t>1-01010</t>
  </si>
  <si>
    <t>Galvanized requiring replacement</t>
  </si>
  <si>
    <t>No</t>
  </si>
  <si>
    <t xml:space="preserve">124 S Third Street </t>
  </si>
  <si>
    <t>1-01000</t>
  </si>
  <si>
    <t xml:space="preserve">144 Brook Street </t>
  </si>
  <si>
    <t>1-02080</t>
  </si>
  <si>
    <t>B - Installation date after lead ban/lead use</t>
  </si>
  <si>
    <t>BB - Installation date after lead ban/lead use</t>
  </si>
  <si>
    <t xml:space="preserve">146 Brook Street </t>
  </si>
  <si>
    <t>1-00146</t>
  </si>
  <si>
    <t xml:space="preserve">141 Brook Street </t>
  </si>
  <si>
    <t>1-02090</t>
  </si>
  <si>
    <t>Copper</t>
  </si>
  <si>
    <t>Galvanized - no lead contact</t>
  </si>
  <si>
    <t xml:space="preserve">136 Brook Street </t>
  </si>
  <si>
    <t>1-00136</t>
  </si>
  <si>
    <t xml:space="preserve">134 Brook Street </t>
  </si>
  <si>
    <t>1-00134</t>
  </si>
  <si>
    <t xml:space="preserve">126 Brook Street </t>
  </si>
  <si>
    <t>1-00126</t>
  </si>
  <si>
    <t xml:space="preserve">124 Brook Street </t>
  </si>
  <si>
    <t>1-00124</t>
  </si>
  <si>
    <t xml:space="preserve">133 Brook Street </t>
  </si>
  <si>
    <t>1-02100</t>
  </si>
  <si>
    <t xml:space="preserve">116 Brook Street </t>
  </si>
  <si>
    <t>1-02110</t>
  </si>
  <si>
    <t xml:space="preserve">102 Brook Street </t>
  </si>
  <si>
    <t>1-02140</t>
  </si>
  <si>
    <t xml:space="preserve">139 N Sycamore St </t>
  </si>
  <si>
    <t>1-02580</t>
  </si>
  <si>
    <t xml:space="preserve">131 N Sycamore St </t>
  </si>
  <si>
    <t>1-02570</t>
  </si>
  <si>
    <t xml:space="preserve">123 N Sycamore St </t>
  </si>
  <si>
    <t>1-02560</t>
  </si>
  <si>
    <t xml:space="preserve">109 N Sycamore St </t>
  </si>
  <si>
    <t>1-02540</t>
  </si>
  <si>
    <t xml:space="preserve">202 W Mill Street </t>
  </si>
  <si>
    <t>1-00890</t>
  </si>
  <si>
    <t xml:space="preserve">208 W Mill Street </t>
  </si>
  <si>
    <t>1-00900</t>
  </si>
  <si>
    <t xml:space="preserve">210 W Mill Street </t>
  </si>
  <si>
    <t>1-00910</t>
  </si>
  <si>
    <t xml:space="preserve">302 W Mill Street </t>
  </si>
  <si>
    <t>1-00970</t>
  </si>
  <si>
    <t xml:space="preserve">308 W Mill Street </t>
  </si>
  <si>
    <t>1-00980</t>
  </si>
  <si>
    <t xml:space="preserve">320 W Mill Street </t>
  </si>
  <si>
    <t>1-00995</t>
  </si>
  <si>
    <t xml:space="preserve">323 W Water Street </t>
  </si>
  <si>
    <t>1-00960</t>
  </si>
  <si>
    <t xml:space="preserve">326 W Water Street </t>
  </si>
  <si>
    <t>1-00950</t>
  </si>
  <si>
    <t xml:space="preserve">118 N Peach Street </t>
  </si>
  <si>
    <t>1-02430</t>
  </si>
  <si>
    <t xml:space="preserve">116 N Peach Street </t>
  </si>
  <si>
    <t>1-02440</t>
  </si>
  <si>
    <t xml:space="preserve">207 E Court Street #1 </t>
  </si>
  <si>
    <t>1-02290</t>
  </si>
  <si>
    <t xml:space="preserve">208 E Court Street </t>
  </si>
  <si>
    <t>1-02330</t>
  </si>
  <si>
    <t xml:space="preserve">201 E Court Street </t>
  </si>
  <si>
    <t>1-02340</t>
  </si>
  <si>
    <t xml:space="preserve">108 E Court Street </t>
  </si>
  <si>
    <t>1-02410</t>
  </si>
  <si>
    <t xml:space="preserve">105 E Court Street </t>
  </si>
  <si>
    <t>1-02590</t>
  </si>
  <si>
    <t xml:space="preserve">113 E Court Street </t>
  </si>
  <si>
    <t>1-02380</t>
  </si>
  <si>
    <t xml:space="preserve">211 E Court Street </t>
  </si>
  <si>
    <t>1-02390</t>
  </si>
  <si>
    <t xml:space="preserve">115 N Depot Street </t>
  </si>
  <si>
    <t>1-02400</t>
  </si>
  <si>
    <t xml:space="preserve">225 W Court Street </t>
  </si>
  <si>
    <t>1-01630</t>
  </si>
  <si>
    <t xml:space="preserve">215 W Court Street </t>
  </si>
  <si>
    <t>1-01680</t>
  </si>
  <si>
    <t xml:space="preserve">207 W Court Street </t>
  </si>
  <si>
    <t>1-01690</t>
  </si>
  <si>
    <t xml:space="preserve">126 W Court Street </t>
  </si>
  <si>
    <t>1-01720</t>
  </si>
  <si>
    <t xml:space="preserve">133 W Court Street </t>
  </si>
  <si>
    <t>1-01790</t>
  </si>
  <si>
    <t xml:space="preserve">121 W Court Street </t>
  </si>
  <si>
    <t>1-01780</t>
  </si>
  <si>
    <t xml:space="preserve">120 W Court Street </t>
  </si>
  <si>
    <t>1-01730</t>
  </si>
  <si>
    <t xml:space="preserve">110 W Court Street </t>
  </si>
  <si>
    <t>1-01740</t>
  </si>
  <si>
    <t xml:space="preserve">102 W Court Street </t>
  </si>
  <si>
    <t>1-01750</t>
  </si>
  <si>
    <t xml:space="preserve">107 W Court Street </t>
  </si>
  <si>
    <t>1-01770</t>
  </si>
  <si>
    <t xml:space="preserve">118 Russell Street </t>
  </si>
  <si>
    <t>1-04920</t>
  </si>
  <si>
    <t xml:space="preserve">122 Russell Street </t>
  </si>
  <si>
    <t>1-04910</t>
  </si>
  <si>
    <t xml:space="preserve">132 Russell Street </t>
  </si>
  <si>
    <t>1-04900</t>
  </si>
  <si>
    <t xml:space="preserve">138 Russell Street </t>
  </si>
  <si>
    <t>1-04890</t>
  </si>
  <si>
    <t xml:space="preserve">201 Russell Street </t>
  </si>
  <si>
    <t>1-04810</t>
  </si>
  <si>
    <t xml:space="preserve">205 Russell Street </t>
  </si>
  <si>
    <t>1-04820</t>
  </si>
  <si>
    <t xml:space="preserve">206 Russell Street </t>
  </si>
  <si>
    <t>1-04885</t>
  </si>
  <si>
    <t xml:space="preserve">207 Russell Street </t>
  </si>
  <si>
    <t>1-04830</t>
  </si>
  <si>
    <t xml:space="preserve">209 Russell Street </t>
  </si>
  <si>
    <t>1-04840</t>
  </si>
  <si>
    <t xml:space="preserve">212 Russell Street </t>
  </si>
  <si>
    <t>1-04880</t>
  </si>
  <si>
    <t xml:space="preserve">214 Russell Street  </t>
  </si>
  <si>
    <t>1-04870</t>
  </si>
  <si>
    <t xml:space="preserve">213 Russell Street  </t>
  </si>
  <si>
    <t>1-04850</t>
  </si>
  <si>
    <t xml:space="preserve">315 Bonta Lane </t>
  </si>
  <si>
    <t>1-01340</t>
  </si>
  <si>
    <t xml:space="preserve">307 Bonta Lane </t>
  </si>
  <si>
    <t>1-01370</t>
  </si>
  <si>
    <t xml:space="preserve">323 Bonta Lane </t>
  </si>
  <si>
    <t>1-01350</t>
  </si>
  <si>
    <t xml:space="preserve">301 Bonta Lane </t>
  </si>
  <si>
    <t>1-01380</t>
  </si>
  <si>
    <t xml:space="preserve">232 Bonta Lane </t>
  </si>
  <si>
    <t>1-01890</t>
  </si>
  <si>
    <t xml:space="preserve">233 Bonta Lane </t>
  </si>
  <si>
    <t>1-01390</t>
  </si>
  <si>
    <t xml:space="preserve">224 Bonta Lane </t>
  </si>
  <si>
    <t>1-01900</t>
  </si>
  <si>
    <t xml:space="preserve">215 Bonta Lane </t>
  </si>
  <si>
    <t>1-01400</t>
  </si>
  <si>
    <t xml:space="preserve">214 Bonta Lane </t>
  </si>
  <si>
    <t>1-01880</t>
  </si>
  <si>
    <t xml:space="preserve">438 W Court Street </t>
  </si>
  <si>
    <t>1-01420</t>
  </si>
  <si>
    <t xml:space="preserve">439 W Court Street </t>
  </si>
  <si>
    <t>1-01410</t>
  </si>
  <si>
    <t xml:space="preserve">431 W Court Street </t>
  </si>
  <si>
    <t>1-01460</t>
  </si>
  <si>
    <t xml:space="preserve">430 W Court Street </t>
  </si>
  <si>
    <t>1-01450</t>
  </si>
  <si>
    <t xml:space="preserve">426 W Court Street </t>
  </si>
  <si>
    <t>1-01470</t>
  </si>
  <si>
    <t xml:space="preserve">415 W Court Sreet </t>
  </si>
  <si>
    <t>1-01490</t>
  </si>
  <si>
    <t xml:space="preserve">408 W Court Street </t>
  </si>
  <si>
    <t>1-01500</t>
  </si>
  <si>
    <t xml:space="preserve">401 W Court Street </t>
  </si>
  <si>
    <t>1-00600</t>
  </si>
  <si>
    <t xml:space="preserve">333 W Court Street </t>
  </si>
  <si>
    <t>1-01530</t>
  </si>
  <si>
    <t xml:space="preserve">323 W Court Street </t>
  </si>
  <si>
    <t>1-01560</t>
  </si>
  <si>
    <t xml:space="preserve">326 W Court Street </t>
  </si>
  <si>
    <t>1-01570</t>
  </si>
  <si>
    <t xml:space="preserve">314 W Court Street </t>
  </si>
  <si>
    <t>1-00303</t>
  </si>
  <si>
    <t xml:space="preserve">301 W Court Street </t>
  </si>
  <si>
    <t>1-01610</t>
  </si>
  <si>
    <t xml:space="preserve">315 W Court Street </t>
  </si>
  <si>
    <t>1-01580</t>
  </si>
  <si>
    <t xml:space="preserve">307 W Court Street </t>
  </si>
  <si>
    <t>1-01590</t>
  </si>
  <si>
    <t xml:space="preserve">201 N First Street </t>
  </si>
  <si>
    <t>1-01800</t>
  </si>
  <si>
    <t xml:space="preserve">204 N First Street </t>
  </si>
  <si>
    <t>1-01810</t>
  </si>
  <si>
    <t xml:space="preserve">208 N First Street </t>
  </si>
  <si>
    <t>1-01820</t>
  </si>
  <si>
    <t xml:space="preserve">220 N First Street </t>
  </si>
  <si>
    <t>1-01840</t>
  </si>
  <si>
    <t xml:space="preserve">215 N First Street </t>
  </si>
  <si>
    <t>1-01830</t>
  </si>
  <si>
    <t xml:space="preserve">310 N First Street </t>
  </si>
  <si>
    <t>1-01850</t>
  </si>
  <si>
    <t xml:space="preserve">100 Murphy Lane </t>
  </si>
  <si>
    <t>1-00316</t>
  </si>
  <si>
    <t xml:space="preserve">105 Murphy Lane </t>
  </si>
  <si>
    <t>1-00302</t>
  </si>
  <si>
    <t xml:space="preserve">110 Murphy Lane </t>
  </si>
  <si>
    <t>1-00310</t>
  </si>
  <si>
    <t xml:space="preserve">115 Murphy Lane </t>
  </si>
  <si>
    <t>1-00306</t>
  </si>
  <si>
    <t xml:space="preserve">215 High Street </t>
  </si>
  <si>
    <t>1-01130</t>
  </si>
  <si>
    <t xml:space="preserve">123 High Street </t>
  </si>
  <si>
    <t>1-01430</t>
  </si>
  <si>
    <t xml:space="preserve">126 High Street </t>
  </si>
  <si>
    <t>1-01060</t>
  </si>
  <si>
    <t xml:space="preserve">115 High Street </t>
  </si>
  <si>
    <t>1-01440</t>
  </si>
  <si>
    <t xml:space="preserve">309 High Street </t>
  </si>
  <si>
    <t>1-01290</t>
  </si>
  <si>
    <t xml:space="preserve">314 High Street </t>
  </si>
  <si>
    <t>1-01295</t>
  </si>
  <si>
    <t xml:space="preserve">307 High Street </t>
  </si>
  <si>
    <t>1-01280</t>
  </si>
  <si>
    <t xml:space="preserve">301 High Street </t>
  </si>
  <si>
    <t>1-01270</t>
  </si>
  <si>
    <t xml:space="preserve">234 High Street </t>
  </si>
  <si>
    <t>1-01150</t>
  </si>
  <si>
    <t>306 High Street Burgi, KY</t>
  </si>
  <si>
    <t>1-01160</t>
  </si>
  <si>
    <t xml:space="preserve">223 High Street </t>
  </si>
  <si>
    <t>1-01140</t>
  </si>
  <si>
    <t xml:space="preserve">202 High Street </t>
  </si>
  <si>
    <t>1-01070</t>
  </si>
  <si>
    <t xml:space="preserve">206 High Street </t>
  </si>
  <si>
    <t>1-01110</t>
  </si>
  <si>
    <t xml:space="preserve">205 High Street </t>
  </si>
  <si>
    <t>1-01100</t>
  </si>
  <si>
    <t xml:space="preserve">210 High Street </t>
  </si>
  <si>
    <t>1-1120</t>
  </si>
  <si>
    <t xml:space="preserve">108 Mererith Ave </t>
  </si>
  <si>
    <t>1-04969</t>
  </si>
  <si>
    <t xml:space="preserve">105 Mererith Ave </t>
  </si>
  <si>
    <t>1-04965</t>
  </si>
  <si>
    <t xml:space="preserve">104 Mereith Ave </t>
  </si>
  <si>
    <t>1-04963</t>
  </si>
  <si>
    <t xml:space="preserve">101 Mererith Ave </t>
  </si>
  <si>
    <t>1-04960</t>
  </si>
  <si>
    <t xml:space="preserve">100 Mererith Ave </t>
  </si>
  <si>
    <t>1-04957</t>
  </si>
  <si>
    <t xml:space="preserve">145 Spring Street </t>
  </si>
  <si>
    <t>1-00296</t>
  </si>
  <si>
    <t xml:space="preserve">149 Spring Street </t>
  </si>
  <si>
    <t>1-00298</t>
  </si>
  <si>
    <t xml:space="preserve">150 Spring Street </t>
  </si>
  <si>
    <t>1-00130</t>
  </si>
  <si>
    <t xml:space="preserve">100 Murphy Spring #1  </t>
  </si>
  <si>
    <t xml:space="preserve">110 Murphy  Spring #2 </t>
  </si>
  <si>
    <t>1-00311</t>
  </si>
  <si>
    <t>115  Murphy Spring #</t>
  </si>
  <si>
    <t xml:space="preserve">409 Brummett St </t>
  </si>
  <si>
    <t>1-01170</t>
  </si>
  <si>
    <t xml:space="preserve">410 Brummett St </t>
  </si>
  <si>
    <t>1-01260</t>
  </si>
  <si>
    <t xml:space="preserve">408 Brummett St </t>
  </si>
  <si>
    <t>1-01250</t>
  </si>
  <si>
    <t xml:space="preserve">407 Brummett St </t>
  </si>
  <si>
    <t>1-01180</t>
  </si>
  <si>
    <t xml:space="preserve">406 Brummett St </t>
  </si>
  <si>
    <t>1-01240</t>
  </si>
  <si>
    <t xml:space="preserve">405 Brummett St </t>
  </si>
  <si>
    <t>1-01190</t>
  </si>
  <si>
    <t xml:space="preserve">403 Brummett St </t>
  </si>
  <si>
    <t>1-01200</t>
  </si>
  <si>
    <t xml:space="preserve">404 Brummett St </t>
  </si>
  <si>
    <t>1-01230</t>
  </si>
  <si>
    <t xml:space="preserve">401 Brummett St </t>
  </si>
  <si>
    <t>1-01210</t>
  </si>
  <si>
    <t xml:space="preserve">402 Brummett St </t>
  </si>
  <si>
    <t>1-01220</t>
  </si>
  <si>
    <t xml:space="preserve">210 N Third Street </t>
  </si>
  <si>
    <t>1-01540</t>
  </si>
  <si>
    <t xml:space="preserve">202 Daniel Lane </t>
  </si>
  <si>
    <t>1-05010</t>
  </si>
  <si>
    <t xml:space="preserve">194 Daniel Lane </t>
  </si>
  <si>
    <t>1-05025</t>
  </si>
  <si>
    <t xml:space="preserve">187 Daniel Lane </t>
  </si>
  <si>
    <t>1-05000</t>
  </si>
  <si>
    <t xml:space="preserve">186 Daniel Lane </t>
  </si>
  <si>
    <t>1-05005</t>
  </si>
  <si>
    <t xml:space="preserve">179 Daniel Lane </t>
  </si>
  <si>
    <t>1-04995</t>
  </si>
  <si>
    <t xml:space="preserve">170 Daniel Lane </t>
  </si>
  <si>
    <t>1-05030</t>
  </si>
  <si>
    <t xml:space="preserve">162 Daniel Lane </t>
  </si>
  <si>
    <t>1-05040</t>
  </si>
  <si>
    <t xml:space="preserve">154 Daniel Lane </t>
  </si>
  <si>
    <t>1-05050</t>
  </si>
  <si>
    <t xml:space="preserve">203 Daniel Ln </t>
  </si>
  <si>
    <t>1-04997</t>
  </si>
  <si>
    <t xml:space="preserve">215 Ashley Square </t>
  </si>
  <si>
    <t xml:space="preserve">214 Ashley Square </t>
  </si>
  <si>
    <t>1-05008</t>
  </si>
  <si>
    <t xml:space="preserve">221 Ashley Square </t>
  </si>
  <si>
    <t>1-05012</t>
  </si>
  <si>
    <t xml:space="preserve">225 Ashley Square </t>
  </si>
  <si>
    <t>1-05015</t>
  </si>
  <si>
    <t xml:space="preserve">242 Daniel Lane </t>
  </si>
  <si>
    <t>1-04970</t>
  </si>
  <si>
    <t xml:space="preserve">234 Daniel Lane </t>
  </si>
  <si>
    <t>1-04975</t>
  </si>
  <si>
    <t xml:space="preserve">226 Daniel Lane </t>
  </si>
  <si>
    <t>1-04978</t>
  </si>
  <si>
    <t xml:space="preserve">218 Daniel Lane </t>
  </si>
  <si>
    <t>1-04979</t>
  </si>
  <si>
    <t xml:space="preserve">221 Daniel Lane </t>
  </si>
  <si>
    <t>1-04980</t>
  </si>
  <si>
    <t xml:space="preserve">203 Daniel Lane </t>
  </si>
  <si>
    <t xml:space="preserve">635 W Main Street </t>
  </si>
  <si>
    <t>1-00050</t>
  </si>
  <si>
    <t xml:space="preserve">631 W Main Street </t>
  </si>
  <si>
    <t>1-00060</t>
  </si>
  <si>
    <t xml:space="preserve">629 W Main Street </t>
  </si>
  <si>
    <t>1-00070</t>
  </si>
  <si>
    <t xml:space="preserve">625 W Main Street </t>
  </si>
  <si>
    <t>1-0080</t>
  </si>
  <si>
    <t xml:space="preserve">621 W Main Street </t>
  </si>
  <si>
    <t>1-00090</t>
  </si>
  <si>
    <t xml:space="preserve">107 Mulberry    </t>
  </si>
  <si>
    <t>1-00275</t>
  </si>
  <si>
    <t xml:space="preserve">115 Mulberry   </t>
  </si>
  <si>
    <t>1-00270</t>
  </si>
  <si>
    <t xml:space="preserve">126 Mulberry   </t>
  </si>
  <si>
    <t>1-00250</t>
  </si>
  <si>
    <t xml:space="preserve">123 Mulberry   </t>
  </si>
  <si>
    <t>1-00100</t>
  </si>
  <si>
    <t xml:space="preserve">134 Mulberry   </t>
  </si>
  <si>
    <t>1-00240</t>
  </si>
  <si>
    <t xml:space="preserve">135 Mulberry   </t>
  </si>
  <si>
    <t>1-00110</t>
  </si>
  <si>
    <t xml:space="preserve">152 Mulberry   </t>
  </si>
  <si>
    <t>1-00220</t>
  </si>
  <si>
    <t xml:space="preserve">151 Mulberry   </t>
  </si>
  <si>
    <t>1-00120</t>
  </si>
  <si>
    <t xml:space="preserve">163 Mulberry   </t>
  </si>
  <si>
    <t>1-00140</t>
  </si>
  <si>
    <t xml:space="preserve">180 Mulberry   </t>
  </si>
  <si>
    <t>1-00150</t>
  </si>
  <si>
    <t xml:space="preserve">166 Mulberry  </t>
  </si>
  <si>
    <t>1-00200</t>
  </si>
  <si>
    <t xml:space="preserve">156 Mulberry  </t>
  </si>
  <si>
    <t>1-00210</t>
  </si>
  <si>
    <t xml:space="preserve">185 Mulberry  </t>
  </si>
  <si>
    <t>1-00145</t>
  </si>
  <si>
    <t xml:space="preserve">137 Nicole Road </t>
  </si>
  <si>
    <t>1-04955</t>
  </si>
  <si>
    <t xml:space="preserve">145 Nicole Road </t>
  </si>
  <si>
    <t>1-04950</t>
  </si>
  <si>
    <t xml:space="preserve">153 Nicole Road </t>
  </si>
  <si>
    <t>1-04940</t>
  </si>
  <si>
    <t xml:space="preserve">161 Nicole Road  </t>
  </si>
  <si>
    <t>1-04990</t>
  </si>
  <si>
    <t xml:space="preserve">307 Plesant Hill </t>
  </si>
  <si>
    <t>1-03210</t>
  </si>
  <si>
    <t>Unknown</t>
  </si>
  <si>
    <t xml:space="preserve">303 Plesant Hill </t>
  </si>
  <si>
    <t>1-03200</t>
  </si>
  <si>
    <t xml:space="preserve">323 Plesant Hill </t>
  </si>
  <si>
    <t>1-03230</t>
  </si>
  <si>
    <t xml:space="preserve">335 Plesant Hill </t>
  </si>
  <si>
    <t>1-03240</t>
  </si>
  <si>
    <t xml:space="preserve">339 Plesant Hill </t>
  </si>
  <si>
    <t>1-03250</t>
  </si>
  <si>
    <t xml:space="preserve">347 Plesant Hill </t>
  </si>
  <si>
    <t>1-03260</t>
  </si>
  <si>
    <t xml:space="preserve">407 Plesant Hill </t>
  </si>
  <si>
    <t>1-03270</t>
  </si>
  <si>
    <t xml:space="preserve">415 Plesant Hill </t>
  </si>
  <si>
    <t>1-03280</t>
  </si>
  <si>
    <t xml:space="preserve">423 Plesant Hill </t>
  </si>
  <si>
    <t>1-03290</t>
  </si>
  <si>
    <t xml:space="preserve">433 Plesant Hill </t>
  </si>
  <si>
    <t>1-03300</t>
  </si>
  <si>
    <t xml:space="preserve">101 Curdsville Rd </t>
  </si>
  <si>
    <t>1-03310</t>
  </si>
  <si>
    <t xml:space="preserve">109 Curdsville Rd </t>
  </si>
  <si>
    <t>1-03320</t>
  </si>
  <si>
    <t xml:space="preserve">118 Curdsville Rd </t>
  </si>
  <si>
    <t>1-03430</t>
  </si>
  <si>
    <t xml:space="preserve">115 Curdsville Rd </t>
  </si>
  <si>
    <t>1-03330</t>
  </si>
  <si>
    <t xml:space="preserve">123 Curdsville Rd </t>
  </si>
  <si>
    <t>1-03340</t>
  </si>
  <si>
    <t xml:space="preserve">126 Curdsville Rd </t>
  </si>
  <si>
    <t>1-03420</t>
  </si>
  <si>
    <t xml:space="preserve">131 Curdsville Rd </t>
  </si>
  <si>
    <t>1-03350</t>
  </si>
  <si>
    <t xml:space="preserve">134 Curdsville Rd </t>
  </si>
  <si>
    <t>1-03410</t>
  </si>
  <si>
    <t xml:space="preserve">141 Curdsville Rd </t>
  </si>
  <si>
    <t>1-03360</t>
  </si>
  <si>
    <t xml:space="preserve">142 Curdsville Rd </t>
  </si>
  <si>
    <t>1-03400</t>
  </si>
  <si>
    <t xml:space="preserve">524 E Main St </t>
  </si>
  <si>
    <t>1-04250</t>
  </si>
  <si>
    <t xml:space="preserve">526 E Main St </t>
  </si>
  <si>
    <t>1-04240</t>
  </si>
  <si>
    <t xml:space="preserve">527 E Main St </t>
  </si>
  <si>
    <t>1-04215</t>
  </si>
  <si>
    <t xml:space="preserve">529 E Main St </t>
  </si>
  <si>
    <t>1-04220</t>
  </si>
  <si>
    <t xml:space="preserve">520 E Main St </t>
  </si>
  <si>
    <t>1-04260</t>
  </si>
  <si>
    <t xml:space="preserve">518 E Main St </t>
  </si>
  <si>
    <t>1-04270</t>
  </si>
  <si>
    <t xml:space="preserve">350 Plesant Hill </t>
  </si>
  <si>
    <t>1-04030</t>
  </si>
  <si>
    <t xml:space="preserve">342 Plesant Hill </t>
  </si>
  <si>
    <t>1-04040</t>
  </si>
  <si>
    <t xml:space="preserve">334 Plesant Hill </t>
  </si>
  <si>
    <t>1-04050</t>
  </si>
  <si>
    <t xml:space="preserve">310 Plesant Hill </t>
  </si>
  <si>
    <t>1-04080</t>
  </si>
  <si>
    <t xml:space="preserve">318 Plesant Hill </t>
  </si>
  <si>
    <t>1-04070</t>
  </si>
  <si>
    <t xml:space="preserve">326 Plesant Hill </t>
  </si>
  <si>
    <t>1-04060</t>
  </si>
  <si>
    <t xml:space="preserve">304 Plesant Hill </t>
  </si>
  <si>
    <t>1-04090</t>
  </si>
  <si>
    <t xml:space="preserve">258 Plesant Hill </t>
  </si>
  <si>
    <t>1-04100</t>
  </si>
  <si>
    <t xml:space="preserve">240 Plesant Hill </t>
  </si>
  <si>
    <t>1-04110</t>
  </si>
  <si>
    <t xml:space="preserve">236 Plesant Hill </t>
  </si>
  <si>
    <t>1-04120</t>
  </si>
  <si>
    <t xml:space="preserve">226 Plesant Hill </t>
  </si>
  <si>
    <t>1-04130</t>
  </si>
  <si>
    <t xml:space="preserve">218 Plesant Hill </t>
  </si>
  <si>
    <t>1-04140</t>
  </si>
  <si>
    <t xml:space="preserve">144 Plesant Hill </t>
  </si>
  <si>
    <t>1-04150</t>
  </si>
  <si>
    <t xml:space="preserve">116 Plesant Hill </t>
  </si>
  <si>
    <t>1-04170</t>
  </si>
  <si>
    <t xml:space="preserve">103 Plesant Hill </t>
  </si>
  <si>
    <t>1-03110</t>
  </si>
  <si>
    <t xml:space="preserve">115 Plesant Hill </t>
  </si>
  <si>
    <t>1-03115</t>
  </si>
  <si>
    <t xml:space="preserve">125 Plesant Hill </t>
  </si>
  <si>
    <t>1-03120</t>
  </si>
  <si>
    <t xml:space="preserve">433 E Main St </t>
  </si>
  <si>
    <t>1-04165</t>
  </si>
  <si>
    <t xml:space="preserve">143 Plesant Hill </t>
  </si>
  <si>
    <t>1-03130</t>
  </si>
  <si>
    <t xml:space="preserve">201 Plesant Hill </t>
  </si>
  <si>
    <t>1-03140</t>
  </si>
  <si>
    <t xml:space="preserve">215 Plesant Hill </t>
  </si>
  <si>
    <t>1-03150</t>
  </si>
  <si>
    <t xml:space="preserve">223 Plesant Hill </t>
  </si>
  <si>
    <t>1-03160</t>
  </si>
  <si>
    <t xml:space="preserve">235 Plesant Hill </t>
  </si>
  <si>
    <t>1-03170</t>
  </si>
  <si>
    <t xml:space="preserve">249 Plesant Hill </t>
  </si>
  <si>
    <t>1-03180</t>
  </si>
  <si>
    <t xml:space="preserve">255 Plesant Hill </t>
  </si>
  <si>
    <t>1-03190</t>
  </si>
  <si>
    <t xml:space="preserve">315 Plesant Hill </t>
  </si>
  <si>
    <t>1-03220</t>
  </si>
  <si>
    <t xml:space="preserve">674 Pleasant Hill Dr </t>
  </si>
  <si>
    <t>1-03880</t>
  </si>
  <si>
    <t xml:space="preserve">671 Pleasant Hill Dr </t>
  </si>
  <si>
    <t>1-03690</t>
  </si>
  <si>
    <t xml:space="preserve">665 Pleasant Hill Dr </t>
  </si>
  <si>
    <t>1-03680</t>
  </si>
  <si>
    <t xml:space="preserve">658 Pleasant Hill Dr </t>
  </si>
  <si>
    <t>1-03890</t>
  </si>
  <si>
    <t xml:space="preserve">650 Pleasant Hill Dr </t>
  </si>
  <si>
    <t>1-03650</t>
  </si>
  <si>
    <t xml:space="preserve">640 Pleasant Hill Dr </t>
  </si>
  <si>
    <t>1-03910</t>
  </si>
  <si>
    <t xml:space="preserve">641 Pleasant Hill Dr </t>
  </si>
  <si>
    <t>1-03660</t>
  </si>
  <si>
    <t xml:space="preserve">655 Pleasant Hill Dr </t>
  </si>
  <si>
    <t>1-0367</t>
  </si>
  <si>
    <t xml:space="preserve">518 Pleasant Hill Dr </t>
  </si>
  <si>
    <t>1-03980</t>
  </si>
  <si>
    <t xml:space="preserve">575 Pleasant Hill Dr </t>
  </si>
  <si>
    <t>1-03460</t>
  </si>
  <si>
    <t xml:space="preserve">523 Pleasant Hill Dr </t>
  </si>
  <si>
    <t>1-03470</t>
  </si>
  <si>
    <t xml:space="preserve">526 Pleasant Hill Dr </t>
  </si>
  <si>
    <t xml:space="preserve">604 Pleasant Hill Dr </t>
  </si>
  <si>
    <t>1-03960</t>
  </si>
  <si>
    <t xml:space="preserve">610 Pleasant Hill Dr </t>
  </si>
  <si>
    <t>1-03950</t>
  </si>
  <si>
    <t xml:space="preserve">618 Pleasant Hill Dr </t>
  </si>
  <si>
    <t>1-03940</t>
  </si>
  <si>
    <t xml:space="preserve">626 Pleasant Hill Dr </t>
  </si>
  <si>
    <t>1-03930</t>
  </si>
  <si>
    <t xml:space="preserve">634 Pleasant Hill Dr </t>
  </si>
  <si>
    <t>1-03920</t>
  </si>
  <si>
    <t xml:space="preserve">633 Pleasant Hill Dr </t>
  </si>
  <si>
    <t xml:space="preserve">625 Pleasant Hill Dr </t>
  </si>
  <si>
    <t>1-03640</t>
  </si>
  <si>
    <t xml:space="preserve">607 Pleasant Hill Dr </t>
  </si>
  <si>
    <t>1-03630</t>
  </si>
  <si>
    <t xml:space="preserve">507 Pleasant Hill Dr </t>
  </si>
  <si>
    <t>1-03450</t>
  </si>
  <si>
    <t xml:space="preserve">501 Pleasant Hill Dr </t>
  </si>
  <si>
    <t>1-03440</t>
  </si>
  <si>
    <t xml:space="preserve">426 Pleasant Hill Dr </t>
  </si>
  <si>
    <t>1-03990</t>
  </si>
  <si>
    <t xml:space="preserve">418 Pleasant Hill Dr </t>
  </si>
  <si>
    <t>1-04000</t>
  </si>
  <si>
    <t xml:space="preserve">410 Pleasant Hill Dr </t>
  </si>
  <si>
    <t>1-04010</t>
  </si>
  <si>
    <t xml:space="preserve">400 Pleasant Hill Dr </t>
  </si>
  <si>
    <t>1-04020</t>
  </si>
  <si>
    <t xml:space="preserve">108 Brown Dr </t>
  </si>
  <si>
    <t>1-03480</t>
  </si>
  <si>
    <t xml:space="preserve">109 Brown Dr </t>
  </si>
  <si>
    <t>1-03610</t>
  </si>
  <si>
    <t xml:space="preserve">115 Brown Dr </t>
  </si>
  <si>
    <t>1-03600</t>
  </si>
  <si>
    <t xml:space="preserve">116 Brown Dr </t>
  </si>
  <si>
    <t>1-03490</t>
  </si>
  <si>
    <t xml:space="preserve">124 Brown Dr </t>
  </si>
  <si>
    <t>1-03500</t>
  </si>
  <si>
    <t xml:space="preserve">132 Brown Dr </t>
  </si>
  <si>
    <t>1-03510</t>
  </si>
  <si>
    <t xml:space="preserve">125 Brown Dr </t>
  </si>
  <si>
    <t>1-03590</t>
  </si>
  <si>
    <t xml:space="preserve">133 Brown Dr </t>
  </si>
  <si>
    <t>1-03580</t>
  </si>
  <si>
    <t xml:space="preserve">201 Brown Dr </t>
  </si>
  <si>
    <t>1-03560</t>
  </si>
  <si>
    <t xml:space="preserve">210 Brown Dr </t>
  </si>
  <si>
    <t>1-03520</t>
  </si>
  <si>
    <t xml:space="preserve">209 Brown Dr </t>
  </si>
  <si>
    <t>1-03550</t>
  </si>
  <si>
    <t xml:space="preserve">217 Brown Dr </t>
  </si>
  <si>
    <t>1-03540</t>
  </si>
  <si>
    <t xml:space="preserve">201 Danville St </t>
  </si>
  <si>
    <t>1-04450</t>
  </si>
  <si>
    <t xml:space="preserve">149 Danville St </t>
  </si>
  <si>
    <t>1-04440</t>
  </si>
  <si>
    <t xml:space="preserve">140 Danville St </t>
  </si>
  <si>
    <t>1-04420</t>
  </si>
  <si>
    <t xml:space="preserve">125 Danville St </t>
  </si>
  <si>
    <t>1-04430</t>
  </si>
  <si>
    <t xml:space="preserve">116 Danville St </t>
  </si>
  <si>
    <t>1-04380</t>
  </si>
  <si>
    <t xml:space="preserve">324 Danville St </t>
  </si>
  <si>
    <t>1-04570</t>
  </si>
  <si>
    <t xml:space="preserve">325 Danville St </t>
  </si>
  <si>
    <t>1-04540</t>
  </si>
  <si>
    <t xml:space="preserve">216 Danville St </t>
  </si>
  <si>
    <t>1-04470</t>
  </si>
  <si>
    <t xml:space="preserve">224 Danville St </t>
  </si>
  <si>
    <t>1-04480</t>
  </si>
  <si>
    <t xml:space="preserve">232 Danville St </t>
  </si>
  <si>
    <t>1-04490</t>
  </si>
  <si>
    <t xml:space="preserve">300 Danville St </t>
  </si>
  <si>
    <t>1-04690</t>
  </si>
  <si>
    <t xml:space="preserve">308 Danville St </t>
  </si>
  <si>
    <t>1-04550</t>
  </si>
  <si>
    <t xml:space="preserve">307 Danville St </t>
  </si>
  <si>
    <t>1-04520</t>
  </si>
  <si>
    <t xml:space="preserve">309 Danville St </t>
  </si>
  <si>
    <t>1-04530</t>
  </si>
  <si>
    <t xml:space="preserve">233 Danville St </t>
  </si>
  <si>
    <t>1-04510</t>
  </si>
  <si>
    <t xml:space="preserve">217 Danville St </t>
  </si>
  <si>
    <t>1-04500</t>
  </si>
  <si>
    <t xml:space="preserve">209 Danville St </t>
  </si>
  <si>
    <t>1-04460</t>
  </si>
  <si>
    <t xml:space="preserve">664 Danville St </t>
  </si>
  <si>
    <t>1-04670</t>
  </si>
  <si>
    <t xml:space="preserve">657 Danville St </t>
  </si>
  <si>
    <t>1-04660</t>
  </si>
  <si>
    <t xml:space="preserve">561 Danville St </t>
  </si>
  <si>
    <t>1-04650</t>
  </si>
  <si>
    <t xml:space="preserve">550 Danville St </t>
  </si>
  <si>
    <t>1-04667</t>
  </si>
  <si>
    <t xml:space="preserve">520 Danville St </t>
  </si>
  <si>
    <t>1-04668</t>
  </si>
  <si>
    <t xml:space="preserve">488 Hwy 33 S </t>
  </si>
  <si>
    <t>1-04665</t>
  </si>
  <si>
    <t xml:space="preserve">476 Hwy 33 S </t>
  </si>
  <si>
    <t>1-04664</t>
  </si>
  <si>
    <t xml:space="preserve">452 Danville St </t>
  </si>
  <si>
    <t>1-04663</t>
  </si>
  <si>
    <t xml:space="preserve">351 Danville St </t>
  </si>
  <si>
    <t>1-04600</t>
  </si>
  <si>
    <t xml:space="preserve">408 Danville St </t>
  </si>
  <si>
    <t>1-04620</t>
  </si>
  <si>
    <t xml:space="preserve">344 Danville St </t>
  </si>
  <si>
    <t>1-04595</t>
  </si>
  <si>
    <t xml:space="preserve">340 Danville St </t>
  </si>
  <si>
    <t>1-04590</t>
  </si>
  <si>
    <t xml:space="preserve">123 Benton St </t>
  </si>
  <si>
    <t>1-04700</t>
  </si>
  <si>
    <t xml:space="preserve">118 Benton St </t>
  </si>
  <si>
    <t>1-04725</t>
  </si>
  <si>
    <t xml:space="preserve">121 Benton St </t>
  </si>
  <si>
    <t>1-04710</t>
  </si>
  <si>
    <t xml:space="preserve">129 Benton St </t>
  </si>
  <si>
    <t>1-04720</t>
  </si>
  <si>
    <t xml:space="preserve">132 Benton St </t>
  </si>
  <si>
    <t>1-04740</t>
  </si>
  <si>
    <t xml:space="preserve">202 Benton St </t>
  </si>
  <si>
    <t>1-04750</t>
  </si>
  <si>
    <t xml:space="preserve">205 Benton St </t>
  </si>
  <si>
    <t>1-01640</t>
  </si>
  <si>
    <t xml:space="preserve">209 Benton St </t>
  </si>
  <si>
    <t>1-04780</t>
  </si>
  <si>
    <t xml:space="preserve">211 Benton St </t>
  </si>
  <si>
    <t>1-04790</t>
  </si>
  <si>
    <t xml:space="preserve">213 Benton St </t>
  </si>
  <si>
    <t>1-04800</t>
  </si>
  <si>
    <t xml:space="preserve">701 Access Dr </t>
  </si>
  <si>
    <t>1-03850</t>
  </si>
  <si>
    <t xml:space="preserve">709 Access Dr </t>
  </si>
  <si>
    <t>1-03840</t>
  </si>
  <si>
    <t xml:space="preserve">717 Access Dr </t>
  </si>
  <si>
    <t>1-03830</t>
  </si>
  <si>
    <t xml:space="preserve">106 Joyce St </t>
  </si>
  <si>
    <t>1-03820</t>
  </si>
  <si>
    <t xml:space="preserve">111Joyce St </t>
  </si>
  <si>
    <t>1-00111</t>
  </si>
  <si>
    <t xml:space="preserve">116 Joyce St </t>
  </si>
  <si>
    <t>1-03810</t>
  </si>
  <si>
    <t xml:space="preserve">107 Joyce St </t>
  </si>
  <si>
    <t>1-03770</t>
  </si>
  <si>
    <t xml:space="preserve">127 Joyce St </t>
  </si>
  <si>
    <t>1-03780</t>
  </si>
  <si>
    <t xml:space="preserve">117 Gayle St </t>
  </si>
  <si>
    <t>1-03860</t>
  </si>
  <si>
    <t xml:space="preserve">116 Gayle St </t>
  </si>
  <si>
    <t>1-03870</t>
  </si>
  <si>
    <t xml:space="preserve">132 E Mill St </t>
  </si>
  <si>
    <t>1-02820</t>
  </si>
  <si>
    <t xml:space="preserve">124 E Mill St </t>
  </si>
  <si>
    <t>1-02830</t>
  </si>
  <si>
    <t xml:space="preserve">200 E Mill St </t>
  </si>
  <si>
    <t>1-02800</t>
  </si>
  <si>
    <t xml:space="preserve">224 E Mill St </t>
  </si>
  <si>
    <t>1-02760</t>
  </si>
  <si>
    <t xml:space="preserve">315 E Mill St </t>
  </si>
  <si>
    <t>1-02640</t>
  </si>
  <si>
    <t xml:space="preserve">302 E Mill St </t>
  </si>
  <si>
    <t>1-02660</t>
  </si>
  <si>
    <t xml:space="preserve">224 S Sycamore St </t>
  </si>
  <si>
    <t>1-02690</t>
  </si>
  <si>
    <t xml:space="preserve">225 S Sycamore St </t>
  </si>
  <si>
    <t>1-02700</t>
  </si>
  <si>
    <t xml:space="preserve">216 S Sycamore St </t>
  </si>
  <si>
    <t>1-02680</t>
  </si>
  <si>
    <t xml:space="preserve">200 S Peach </t>
  </si>
  <si>
    <t>1-02750</t>
  </si>
  <si>
    <t xml:space="preserve">200 S Depot St </t>
  </si>
  <si>
    <t>1-02850</t>
  </si>
  <si>
    <t xml:space="preserve">208 S Depot St </t>
  </si>
  <si>
    <t>1-02860</t>
  </si>
  <si>
    <t xml:space="preserve">103 E Water St </t>
  </si>
  <si>
    <t>1-03000</t>
  </si>
  <si>
    <t xml:space="preserve">104 E Water St </t>
  </si>
  <si>
    <t>1-03020</t>
  </si>
  <si>
    <t xml:space="preserve">108 S Maple St </t>
  </si>
  <si>
    <t>1-03060</t>
  </si>
  <si>
    <t xml:space="preserve">124 S Maple St </t>
  </si>
  <si>
    <t>1-03040</t>
  </si>
  <si>
    <t xml:space="preserve">132 S Maple St </t>
  </si>
  <si>
    <t>1-03030</t>
  </si>
  <si>
    <t xml:space="preserve">218 S Maple St </t>
  </si>
  <si>
    <t>1-02810</t>
  </si>
  <si>
    <t xml:space="preserve">400 E MAIN ST </t>
  </si>
  <si>
    <t>1-02620</t>
  </si>
  <si>
    <t xml:space="preserve">423 E MAIN ST </t>
  </si>
  <si>
    <t>1-02600</t>
  </si>
  <si>
    <t xml:space="preserve">409 E MAIN ST </t>
  </si>
  <si>
    <t>1-02535</t>
  </si>
  <si>
    <t xml:space="preserve">317 E MAIN ST </t>
  </si>
  <si>
    <t>1-02500</t>
  </si>
  <si>
    <t xml:space="preserve">225 E MAIN ST </t>
  </si>
  <si>
    <t>1-02240</t>
  </si>
  <si>
    <t xml:space="preserve">217 E MAIN ST </t>
  </si>
  <si>
    <t>1-02230</t>
  </si>
  <si>
    <t xml:space="preserve">233 E MAIN ST </t>
  </si>
  <si>
    <t>1-02250</t>
  </si>
  <si>
    <t xml:space="preserve">201 E MAIN ST </t>
  </si>
  <si>
    <t>1-02220</t>
  </si>
  <si>
    <t xml:space="preserve">100 E MAIN ST </t>
  </si>
  <si>
    <t>1-02160</t>
  </si>
  <si>
    <t xml:space="preserve">125 E MAIN ST </t>
  </si>
  <si>
    <t>1-02210</t>
  </si>
  <si>
    <t xml:space="preserve">103 Dean Dr. </t>
  </si>
  <si>
    <t>1-00103</t>
  </si>
  <si>
    <t xml:space="preserve">105 Dean Dr. </t>
  </si>
  <si>
    <t>1-00105</t>
  </si>
  <si>
    <t xml:space="preserve">107 Dean Dr. </t>
  </si>
  <si>
    <t>1-00107</t>
  </si>
  <si>
    <t xml:space="preserve">113 Dean Dr. </t>
  </si>
  <si>
    <t>1-00113</t>
  </si>
  <si>
    <t xml:space="preserve">115 Dean Dr. </t>
  </si>
  <si>
    <t>1-00115</t>
  </si>
  <si>
    <t xml:space="preserve">117 Dean Dr. </t>
  </si>
  <si>
    <t>1-00117</t>
  </si>
  <si>
    <t xml:space="preserve">201 Dean Dr. </t>
  </si>
  <si>
    <t>1-00201</t>
  </si>
  <si>
    <t xml:space="preserve">203 Dean Dr. </t>
  </si>
  <si>
    <t>1-00203</t>
  </si>
  <si>
    <t xml:space="preserve">205 Dean Dr. </t>
  </si>
  <si>
    <t>1-00205</t>
  </si>
  <si>
    <t xml:space="preserve">207 Dean Dr. </t>
  </si>
  <si>
    <t>1-00207</t>
  </si>
  <si>
    <t xml:space="preserve">209 Dean Dr. </t>
  </si>
  <si>
    <t>1-12009</t>
  </si>
  <si>
    <t xml:space="preserve">211 Dean Dr. </t>
  </si>
  <si>
    <t>1-21100</t>
  </si>
  <si>
    <t xml:space="preserve">213 Dean Dr. </t>
  </si>
  <si>
    <t>1-00213</t>
  </si>
  <si>
    <t xml:space="preserve">215 Dean Dr. </t>
  </si>
  <si>
    <t>1-00215</t>
  </si>
  <si>
    <t xml:space="preserve">217 Dean Dr. </t>
  </si>
  <si>
    <t>1-00217</t>
  </si>
  <si>
    <t xml:space="preserve">219 Dean Dr. </t>
  </si>
  <si>
    <t>1-00219</t>
  </si>
  <si>
    <t xml:space="preserve">221 Dean Dr. </t>
  </si>
  <si>
    <t>1-22210</t>
  </si>
  <si>
    <t xml:space="preserve">223 Dean Dr. </t>
  </si>
  <si>
    <t>1-12231</t>
  </si>
  <si>
    <t xml:space="preserve">225 Dean Dr. </t>
  </si>
  <si>
    <t>1-01225</t>
  </si>
  <si>
    <t xml:space="preserve">227 Dean Dr. </t>
  </si>
  <si>
    <t>1-02270</t>
  </si>
  <si>
    <t xml:space="preserve">226 Dean Dr. </t>
  </si>
  <si>
    <t>1-00226</t>
  </si>
  <si>
    <t xml:space="preserve">224 Dean Dr. </t>
  </si>
  <si>
    <t>1-00224</t>
  </si>
  <si>
    <t xml:space="preserve">222 Dean Dr. </t>
  </si>
  <si>
    <t>1-02222</t>
  </si>
  <si>
    <t xml:space="preserve">220 Dean Dr. </t>
  </si>
  <si>
    <t>1-012202</t>
  </si>
  <si>
    <t xml:space="preserve">218 Dean Dr. </t>
  </si>
  <si>
    <t>1-00218</t>
  </si>
  <si>
    <t xml:space="preserve">216 Dean Dr. </t>
  </si>
  <si>
    <t>1-00216</t>
  </si>
  <si>
    <t xml:space="preserve">214 Dean Dr. </t>
  </si>
  <si>
    <t>1-00214</t>
  </si>
  <si>
    <t xml:space="preserve">212 Dean Dr. </t>
  </si>
  <si>
    <t>2-00212</t>
  </si>
  <si>
    <t xml:space="preserve">210 Dean Dr. </t>
  </si>
  <si>
    <t>1-02212</t>
  </si>
  <si>
    <t xml:space="preserve">208 Dean Dr. </t>
  </si>
  <si>
    <t>1-02088</t>
  </si>
  <si>
    <t xml:space="preserve">101 Dean Dr. </t>
  </si>
  <si>
    <t>1-10001</t>
  </si>
  <si>
    <t>City Hall</t>
  </si>
  <si>
    <t>1-00001</t>
  </si>
  <si>
    <t>1675 Burgin Rd</t>
  </si>
  <si>
    <t>1-00020</t>
  </si>
  <si>
    <t>1710 HWY 152</t>
  </si>
  <si>
    <t>1-00030</t>
  </si>
  <si>
    <t>Unknown-lead likely</t>
  </si>
  <si>
    <t>500 MAUDE LN</t>
  </si>
  <si>
    <t>1-00037</t>
  </si>
  <si>
    <t>155 MAUDE LN</t>
  </si>
  <si>
    <t>1-00040</t>
  </si>
  <si>
    <t>623 W MAIN ST</t>
  </si>
  <si>
    <t>1-00180</t>
  </si>
  <si>
    <t xml:space="preserve">195 JOHN D BROWN </t>
  </si>
  <si>
    <t>1-00195</t>
  </si>
  <si>
    <t>209 ASHLEY SQ</t>
  </si>
  <si>
    <t>1-00209</t>
  </si>
  <si>
    <t>116 E MAIN ST</t>
  </si>
  <si>
    <t>1-00211</t>
  </si>
  <si>
    <t>619 W MAIN</t>
  </si>
  <si>
    <t>1-00260</t>
  </si>
  <si>
    <t>90 MURPHY LN</t>
  </si>
  <si>
    <t>1-00291</t>
  </si>
  <si>
    <t>92 MURPHY LN</t>
  </si>
  <si>
    <t>1-00292</t>
  </si>
  <si>
    <t>94 MURPHY</t>
  </si>
  <si>
    <t>1-00293</t>
  </si>
  <si>
    <t>96 MURPHY LN</t>
  </si>
  <si>
    <t>1-00294</t>
  </si>
  <si>
    <t>105 MURPHY LN # 3</t>
  </si>
  <si>
    <t>1-00304</t>
  </si>
  <si>
    <t>105 MURPHY LN # 4</t>
  </si>
  <si>
    <t>1-00305</t>
  </si>
  <si>
    <t>115 MURPHY LN # 3</t>
  </si>
  <si>
    <t>1-00308</t>
  </si>
  <si>
    <t>115 MURPHY LN # 4</t>
  </si>
  <si>
    <t>1-00309</t>
  </si>
  <si>
    <t>110 MURPHY LN # 3</t>
  </si>
  <si>
    <t>1-00312</t>
  </si>
  <si>
    <t>110 MURPHY LN # 4</t>
  </si>
  <si>
    <t>1-00313</t>
  </si>
  <si>
    <t>611 W MAIN</t>
  </si>
  <si>
    <t>1-00315</t>
  </si>
  <si>
    <t>110 MURPHY LN # 2</t>
  </si>
  <si>
    <t>1-00317</t>
  </si>
  <si>
    <t>100 MURPHY LN # 3</t>
  </si>
  <si>
    <t>1-00318</t>
  </si>
  <si>
    <t>100 MURPHY LN # 4</t>
  </si>
  <si>
    <t>607 W MAIN</t>
  </si>
  <si>
    <t>1-00320</t>
  </si>
  <si>
    <t>605 W MAIN</t>
  </si>
  <si>
    <t>1-00330</t>
  </si>
  <si>
    <t>601 W MAIN</t>
  </si>
  <si>
    <t>1-00340</t>
  </si>
  <si>
    <t>507 W MAIN</t>
  </si>
  <si>
    <t>1-00360</t>
  </si>
  <si>
    <t>115 BUSTER PK</t>
  </si>
  <si>
    <t>1-00370</t>
  </si>
  <si>
    <t>171 BUSTER PK</t>
  </si>
  <si>
    <t>1-00380</t>
  </si>
  <si>
    <t>1013 BUSTER PK</t>
  </si>
  <si>
    <t>1-00385</t>
  </si>
  <si>
    <t>231 BUSTER PK</t>
  </si>
  <si>
    <t>1-00390</t>
  </si>
  <si>
    <t>249 BUSTER PK</t>
  </si>
  <si>
    <t>1-00400</t>
  </si>
  <si>
    <t>406 N FIRST ST</t>
  </si>
  <si>
    <t>1-00406</t>
  </si>
  <si>
    <t>408 N FIRST ST</t>
  </si>
  <si>
    <t>1-00408</t>
  </si>
  <si>
    <t>321 BUSTER PK</t>
  </si>
  <si>
    <t>1-00410</t>
  </si>
  <si>
    <t>412 N FIRST ST</t>
  </si>
  <si>
    <t>1-00412</t>
  </si>
  <si>
    <t>413 BUSTER PK</t>
  </si>
  <si>
    <t>1-00413</t>
  </si>
  <si>
    <t>329 BUSTER PK</t>
  </si>
  <si>
    <t>1-00425</t>
  </si>
  <si>
    <t>341 BUSTER PK</t>
  </si>
  <si>
    <t>1-00430</t>
  </si>
  <si>
    <t>343 BUSTER PK</t>
  </si>
  <si>
    <t>1-00440</t>
  </si>
  <si>
    <t>345 BUSTER PK</t>
  </si>
  <si>
    <t>1-00450</t>
  </si>
  <si>
    <t>363 BUSTER PK</t>
  </si>
  <si>
    <t>1-00460</t>
  </si>
  <si>
    <t>375 BUSTER PK</t>
  </si>
  <si>
    <t>1-00470</t>
  </si>
  <si>
    <t>411 BUSTER PK</t>
  </si>
  <si>
    <t>1-00480</t>
  </si>
  <si>
    <t>393 BUSTER PK</t>
  </si>
  <si>
    <t>1-00485</t>
  </si>
  <si>
    <t>417 BUSTER PK</t>
  </si>
  <si>
    <t>1-00490</t>
  </si>
  <si>
    <t>415 BUSTER PK</t>
  </si>
  <si>
    <t>1-00495</t>
  </si>
  <si>
    <t>425 BUSTER PK</t>
  </si>
  <si>
    <t>1-00500</t>
  </si>
  <si>
    <t>459 BUSTER PK</t>
  </si>
  <si>
    <t>1-00510</t>
  </si>
  <si>
    <t>479 BUSTER PK</t>
  </si>
  <si>
    <t>1-00515</t>
  </si>
  <si>
    <t>105 BUSTER PK</t>
  </si>
  <si>
    <t>1-00520</t>
  </si>
  <si>
    <t>506 W MAIN</t>
  </si>
  <si>
    <t>1-00530</t>
  </si>
  <si>
    <t xml:space="preserve">502 W MAIN </t>
  </si>
  <si>
    <t>1-00540</t>
  </si>
  <si>
    <t>423 W MAIN</t>
  </si>
  <si>
    <t>1-00550</t>
  </si>
  <si>
    <t>416 W MIAN</t>
  </si>
  <si>
    <t>1-00570</t>
  </si>
  <si>
    <t>411 W MAIN</t>
  </si>
  <si>
    <t>1-00580</t>
  </si>
  <si>
    <t>409 W MAIN</t>
  </si>
  <si>
    <t>1-00590</t>
  </si>
  <si>
    <t>315 W MAIN</t>
  </si>
  <si>
    <t>1-00610</t>
  </si>
  <si>
    <t>307 W MAIN</t>
  </si>
  <si>
    <t>1-00620</t>
  </si>
  <si>
    <t>310 W MAIN</t>
  </si>
  <si>
    <t>1-00630</t>
  </si>
  <si>
    <t>306 W MAIN</t>
  </si>
  <si>
    <t>1-00640</t>
  </si>
  <si>
    <t>300 W MAIN</t>
  </si>
  <si>
    <t>1-00650</t>
  </si>
  <si>
    <t>215 W MAIN</t>
  </si>
  <si>
    <t>1-00680</t>
  </si>
  <si>
    <t>214 W MAIN</t>
  </si>
  <si>
    <t>1-00690</t>
  </si>
  <si>
    <t>1-00700</t>
  </si>
  <si>
    <t>202 W MAIN</t>
  </si>
  <si>
    <t>1-00710</t>
  </si>
  <si>
    <t>203 W MAIN</t>
  </si>
  <si>
    <t>1-00720</t>
  </si>
  <si>
    <t>106 N FIRST</t>
  </si>
  <si>
    <t>1-00730</t>
  </si>
  <si>
    <t>114 N FIRST</t>
  </si>
  <si>
    <t>1-00740</t>
  </si>
  <si>
    <t>115 N FIRST</t>
  </si>
  <si>
    <t>1-00770</t>
  </si>
  <si>
    <t>107 N FIRST</t>
  </si>
  <si>
    <t>1-00780</t>
  </si>
  <si>
    <t>782 HANDY PK</t>
  </si>
  <si>
    <t>1-00782</t>
  </si>
  <si>
    <t>126 W MAIN</t>
  </si>
  <si>
    <t>1-00800</t>
  </si>
  <si>
    <t>122 W MAIN</t>
  </si>
  <si>
    <t>1-00810</t>
  </si>
  <si>
    <t>123 W MAIN</t>
  </si>
  <si>
    <t>1-00830</t>
  </si>
  <si>
    <t>842 HANDY PK</t>
  </si>
  <si>
    <t>1-00842</t>
  </si>
  <si>
    <t>844 HANDY PK</t>
  </si>
  <si>
    <t>1-00844</t>
  </si>
  <si>
    <t>101 W MAIN</t>
  </si>
  <si>
    <t>1-00850</t>
  </si>
  <si>
    <t>125 S FISRT</t>
  </si>
  <si>
    <t>1-00870</t>
  </si>
  <si>
    <t>120 S FIRST</t>
  </si>
  <si>
    <t>1-00880</t>
  </si>
  <si>
    <t>125 S SECOND</t>
  </si>
  <si>
    <t>1-00920</t>
  </si>
  <si>
    <t>212 W MILL</t>
  </si>
  <si>
    <t>1-00940</t>
  </si>
  <si>
    <t>402 W MAIN</t>
  </si>
  <si>
    <t>1-01030</t>
  </si>
  <si>
    <t>431 W MAIN</t>
  </si>
  <si>
    <t>1-01040</t>
  </si>
  <si>
    <t>501 W MAIN</t>
  </si>
  <si>
    <t>1-01050</t>
  </si>
  <si>
    <t>202 HIGH ST # 2</t>
  </si>
  <si>
    <t>1-01080</t>
  </si>
  <si>
    <t>109 DEAN DR</t>
  </si>
  <si>
    <t>1-01109</t>
  </si>
  <si>
    <t>176 CURDSVILLE RD</t>
  </si>
  <si>
    <t>1-01176</t>
  </si>
  <si>
    <t xml:space="preserve">125 SHAWNEE RUN </t>
  </si>
  <si>
    <t>1-01255</t>
  </si>
  <si>
    <t>434 BONTA LN</t>
  </si>
  <si>
    <t>1-01300</t>
  </si>
  <si>
    <t>501 MAUDE LN</t>
  </si>
  <si>
    <t>1-01310</t>
  </si>
  <si>
    <t>415 BONTA</t>
  </si>
  <si>
    <t>1-01313</t>
  </si>
  <si>
    <t>525 MAUDE LN</t>
  </si>
  <si>
    <t>1-01315</t>
  </si>
  <si>
    <t xml:space="preserve">401 BONTA </t>
  </si>
  <si>
    <t>1-01360</t>
  </si>
  <si>
    <t>124 N THIRD</t>
  </si>
  <si>
    <t>1-01510</t>
  </si>
  <si>
    <t>202 N THIRD</t>
  </si>
  <si>
    <t>1-01520</t>
  </si>
  <si>
    <t xml:space="preserve">314 W COURT </t>
  </si>
  <si>
    <t>1-01600</t>
  </si>
  <si>
    <t>205 N SECOND</t>
  </si>
  <si>
    <t>209 N SECOND</t>
  </si>
  <si>
    <t>1-01650</t>
  </si>
  <si>
    <t>208 N SECOND</t>
  </si>
  <si>
    <t>1-01660</t>
  </si>
  <si>
    <t xml:space="preserve">123 N SECOND </t>
  </si>
  <si>
    <t>1-01670</t>
  </si>
  <si>
    <t>125 N FIRST</t>
  </si>
  <si>
    <t>1-01710</t>
  </si>
  <si>
    <t>200 RAILROAD</t>
  </si>
  <si>
    <t>1-01760</t>
  </si>
  <si>
    <t>315 N FIRST</t>
  </si>
  <si>
    <t>1-01860</t>
  </si>
  <si>
    <t>400 N FIRST</t>
  </si>
  <si>
    <t>1-01870</t>
  </si>
  <si>
    <t>416 N FIRST</t>
  </si>
  <si>
    <t>1-01930</t>
  </si>
  <si>
    <t>434 N FIRST</t>
  </si>
  <si>
    <t>1-01940</t>
  </si>
  <si>
    <t>300 BAILEY PK</t>
  </si>
  <si>
    <t>1-01945</t>
  </si>
  <si>
    <t>409 N FIRST</t>
  </si>
  <si>
    <t>1-01950</t>
  </si>
  <si>
    <t>231 BAILEY PK</t>
  </si>
  <si>
    <t>1-01960</t>
  </si>
  <si>
    <t>388 BAILEY PK</t>
  </si>
  <si>
    <t>1-01970</t>
  </si>
  <si>
    <t>425 BAILEY PK</t>
  </si>
  <si>
    <t>1-01975</t>
  </si>
  <si>
    <t>532 BAILEY PK</t>
  </si>
  <si>
    <t>1-01990</t>
  </si>
  <si>
    <t>1093 HANDY PK</t>
  </si>
  <si>
    <t>1-02010</t>
  </si>
  <si>
    <t>925 HANDY PK</t>
  </si>
  <si>
    <t>1-02030</t>
  </si>
  <si>
    <t>923 HANDY PK</t>
  </si>
  <si>
    <t>1-02035</t>
  </si>
  <si>
    <t>135 SHAWNEE RUN</t>
  </si>
  <si>
    <t>1-02070</t>
  </si>
  <si>
    <t>103 BROOK ST</t>
  </si>
  <si>
    <t>1-02130</t>
  </si>
  <si>
    <t xml:space="preserve">109 E MAIN </t>
  </si>
  <si>
    <t>1-02200</t>
  </si>
  <si>
    <t>211 ASHLEY SQ</t>
  </si>
  <si>
    <t>1-02211</t>
  </si>
  <si>
    <t>220 ASHLEY SQ</t>
  </si>
  <si>
    <t>1-02221</t>
  </si>
  <si>
    <t>200 E COURT ST</t>
  </si>
  <si>
    <t>1-02280</t>
  </si>
  <si>
    <t>232 E MAIN ST</t>
  </si>
  <si>
    <t>1-02260</t>
  </si>
  <si>
    <t>207 E COURT ST # 2</t>
  </si>
  <si>
    <t>1-02300</t>
  </si>
  <si>
    <t>207 E COURT ST # 3</t>
  </si>
  <si>
    <t>1-02310</t>
  </si>
  <si>
    <t>207 E COURT ST # 4</t>
  </si>
  <si>
    <t>1-02320</t>
  </si>
  <si>
    <t>201 E COURT ST # 3</t>
  </si>
  <si>
    <t>1-02350</t>
  </si>
  <si>
    <t>201 E COURT ST # 2</t>
  </si>
  <si>
    <t>1-02360</t>
  </si>
  <si>
    <t>116 N PEACH ST</t>
  </si>
  <si>
    <t>1-02420</t>
  </si>
  <si>
    <t xml:space="preserve">123 S PEACH ST </t>
  </si>
  <si>
    <t>1-02450</t>
  </si>
  <si>
    <t>325 E MAIN ST</t>
  </si>
  <si>
    <t>1-02510</t>
  </si>
  <si>
    <t>333 E MAIN ST</t>
  </si>
  <si>
    <t>1-02520</t>
  </si>
  <si>
    <t>401 E MAIN ST</t>
  </si>
  <si>
    <t>1-02530</t>
  </si>
  <si>
    <t>106 N SYCAMORE</t>
  </si>
  <si>
    <t>1-02550</t>
  </si>
  <si>
    <t>308 E MILL ST</t>
  </si>
  <si>
    <t>1-02670</t>
  </si>
  <si>
    <t>201 S PEACH ST</t>
  </si>
  <si>
    <t>1-02720</t>
  </si>
  <si>
    <t xml:space="preserve">204 E WATER </t>
  </si>
  <si>
    <t>1-02730</t>
  </si>
  <si>
    <t>447 BUSTER PK</t>
  </si>
  <si>
    <t>1-02740</t>
  </si>
  <si>
    <t>101 E WATER</t>
  </si>
  <si>
    <t>1-03010</t>
  </si>
  <si>
    <t>132 MAPLE ST</t>
  </si>
  <si>
    <t xml:space="preserve">440 E MAIN </t>
  </si>
  <si>
    <t>1-03105</t>
  </si>
  <si>
    <t>226 CURDSVILLE</t>
  </si>
  <si>
    <t>1-03370</t>
  </si>
  <si>
    <t>216 CURDSVILLE</t>
  </si>
  <si>
    <t>1-03380</t>
  </si>
  <si>
    <t>210 CURDSVILLE</t>
  </si>
  <si>
    <t>1-03390</t>
  </si>
  <si>
    <t>225 BROWN DR</t>
  </si>
  <si>
    <t>1-03530</t>
  </si>
  <si>
    <t xml:space="preserve">649 PLEASANT HILL </t>
  </si>
  <si>
    <t>1-03570</t>
  </si>
  <si>
    <t>603 PLEASANT HILL</t>
  </si>
  <si>
    <t>1-03620</t>
  </si>
  <si>
    <t>801 PLEASANT HILL</t>
  </si>
  <si>
    <t>1-03700</t>
  </si>
  <si>
    <t>1-03710</t>
  </si>
  <si>
    <t>853 PLEASANT HILL</t>
  </si>
  <si>
    <t>1-03720</t>
  </si>
  <si>
    <t>1069 SHAKERTOWN RD</t>
  </si>
  <si>
    <t>1-03730</t>
  </si>
  <si>
    <t>1079 SHAKERTOWN RD</t>
  </si>
  <si>
    <t>1-03740</t>
  </si>
  <si>
    <t>848 PLEASANT HILL</t>
  </si>
  <si>
    <t>1-03750</t>
  </si>
  <si>
    <t>1030 SHAKERTOWN RD</t>
  </si>
  <si>
    <t>1-03755</t>
  </si>
  <si>
    <t>804 PLEASANT HILL</t>
  </si>
  <si>
    <t>1-03760</t>
  </si>
  <si>
    <t>126 JOYCE ST</t>
  </si>
  <si>
    <t>1-03800</t>
  </si>
  <si>
    <t>1-03970</t>
  </si>
  <si>
    <t>433 E Main St BBC</t>
  </si>
  <si>
    <t>1-04160</t>
  </si>
  <si>
    <t>505 E MAIN ST</t>
  </si>
  <si>
    <t>1-04190</t>
  </si>
  <si>
    <t>509 E MAIN ST</t>
  </si>
  <si>
    <t>1-04200</t>
  </si>
  <si>
    <t>513 E MAIN ST</t>
  </si>
  <si>
    <t>1-04210</t>
  </si>
  <si>
    <t>530 E MAIN ST</t>
  </si>
  <si>
    <t>1-04230</t>
  </si>
  <si>
    <t>516 E MAIN ST</t>
  </si>
  <si>
    <t>1-04280</t>
  </si>
  <si>
    <t>514 E MAIN ST</t>
  </si>
  <si>
    <t>1-04290</t>
  </si>
  <si>
    <t>512 E MAIN ST</t>
  </si>
  <si>
    <t>1-04300</t>
  </si>
  <si>
    <t>510 E MAIN ST</t>
  </si>
  <si>
    <t>1-04310</t>
  </si>
  <si>
    <t>508 E MAIN ST</t>
  </si>
  <si>
    <t>1-04320</t>
  </si>
  <si>
    <t>506 E MAIN ST</t>
  </si>
  <si>
    <t>1-04330</t>
  </si>
  <si>
    <t>504 E MAIN ST</t>
  </si>
  <si>
    <t>1-04340</t>
  </si>
  <si>
    <t>502 E MAIN ST</t>
  </si>
  <si>
    <t>1-04350</t>
  </si>
  <si>
    <t>Lead</t>
  </si>
  <si>
    <t>500 E MAIN ST</t>
  </si>
  <si>
    <t>1-04360</t>
  </si>
  <si>
    <t>102 PLEASANT HILL</t>
  </si>
  <si>
    <t>1-04370</t>
  </si>
  <si>
    <t>Galvanized - not known if lead contact</t>
  </si>
  <si>
    <t>108 DANVILLE ST</t>
  </si>
  <si>
    <t>1-04390</t>
  </si>
  <si>
    <t>124 DANVILLE ST</t>
  </si>
  <si>
    <t>1-04410</t>
  </si>
  <si>
    <t>Non-lead</t>
  </si>
  <si>
    <t>468 HWY 33 S</t>
  </si>
  <si>
    <t>1-04556</t>
  </si>
  <si>
    <t>416 DANVILLE ST</t>
  </si>
  <si>
    <t>1-04630</t>
  </si>
  <si>
    <t>440 DANVILLE ST</t>
  </si>
  <si>
    <t>1-04640</t>
  </si>
  <si>
    <t>1092 HWY 33 S</t>
  </si>
  <si>
    <t>1-04680</t>
  </si>
  <si>
    <t>200 DANVILLE ST</t>
  </si>
  <si>
    <t>1-04930</t>
  </si>
  <si>
    <t>202 DANIEL LN</t>
  </si>
  <si>
    <t>1-05020</t>
  </si>
  <si>
    <t>146 DANIEL LN</t>
  </si>
  <si>
    <t>1-05060</t>
  </si>
  <si>
    <t>410 N FIRST ST</t>
  </si>
  <si>
    <t>1-08410</t>
  </si>
  <si>
    <t>117 S MAPLE ST</t>
  </si>
  <si>
    <t>1-22222</t>
  </si>
  <si>
    <t>1116 E MAIN</t>
  </si>
  <si>
    <t>1-33333</t>
  </si>
  <si>
    <t xml:space="preserve">645 W MAIN </t>
  </si>
  <si>
    <t>1-00010</t>
  </si>
  <si>
    <t>615 W MAIN</t>
  </si>
  <si>
    <t>1-00280</t>
  </si>
  <si>
    <t xml:space="preserve">509 W MAIN </t>
  </si>
  <si>
    <t>1-00350</t>
  </si>
  <si>
    <t xml:space="preserve">Unknown-lead unlikely </t>
  </si>
  <si>
    <t>325 BUSTER PK</t>
  </si>
  <si>
    <t>1-00420</t>
  </si>
  <si>
    <t>420 W MAIN</t>
  </si>
  <si>
    <t>1-00560</t>
  </si>
  <si>
    <t xml:space="preserve">131 W MAIN </t>
  </si>
  <si>
    <t>1-00790</t>
  </si>
  <si>
    <t>120 W MAIN</t>
  </si>
  <si>
    <t>1-00820</t>
  </si>
  <si>
    <t>202 HIGH ST # 3</t>
  </si>
  <si>
    <t>1-01090</t>
  </si>
  <si>
    <t>403 N FIRST</t>
  </si>
  <si>
    <t>1-01910</t>
  </si>
  <si>
    <t>201 E COURT # 4</t>
  </si>
  <si>
    <t>1-02370</t>
  </si>
  <si>
    <t>416 E MAIN</t>
  </si>
  <si>
    <t>1-02610</t>
  </si>
  <si>
    <t>118 MAPLE</t>
  </si>
  <si>
    <t>1-03050</t>
  </si>
  <si>
    <t>Classifying the Entire Service Line When Ownership Is Split</t>
  </si>
  <si>
    <r>
      <rPr>
        <b/>
        <i/>
        <sz val="11"/>
        <color theme="1"/>
        <rFont val="Aptos Narrow"/>
        <family val="2"/>
        <scheme val="minor"/>
      </rPr>
      <t>Purpose of this worksheet</t>
    </r>
    <r>
      <rPr>
        <i/>
        <sz val="11"/>
        <color theme="1"/>
        <rFont val="Aptos Narrow"/>
        <family val="2"/>
        <scheme val="minor"/>
      </rPr>
      <t>: To summarize EPA's requirements for classifying the entire service line when ownership is split.</t>
    </r>
  </si>
  <si>
    <t>Introduction</t>
  </si>
  <si>
    <r>
      <t>In many cases, service line ownership is</t>
    </r>
    <r>
      <rPr>
        <b/>
        <sz val="11"/>
        <rFont val="Aptos Narrow"/>
        <family val="2"/>
        <scheme val="minor"/>
      </rPr>
      <t xml:space="preserve"> split</t>
    </r>
    <r>
      <rPr>
        <sz val="11"/>
        <rFont val="Aptos Narrow"/>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Aptos Narrow"/>
        <family val="2"/>
        <scheme val="minor"/>
      </rPr>
      <t xml:space="preserve"> </t>
    </r>
    <r>
      <rPr>
        <sz val="11"/>
        <rFont val="Aptos Narrow"/>
        <family val="2"/>
        <scheme val="minor"/>
      </rPr>
      <t xml:space="preserve">Table 1 below indicates how to classify the material for the entire service line when ownership is split between the water system and customer. For more information, see EPA's, </t>
    </r>
    <r>
      <rPr>
        <b/>
        <i/>
        <sz val="11"/>
        <rFont val="Aptos Narrow"/>
        <family val="2"/>
        <scheme val="minor"/>
      </rPr>
      <t xml:space="preserve">Guidance for Developing and Maintaining a Service Line Inventory </t>
    </r>
    <r>
      <rPr>
        <sz val="11"/>
        <rFont val="Aptos Narrow"/>
        <family val="2"/>
        <scheme val="minor"/>
      </rPr>
      <t>(2022)</t>
    </r>
    <r>
      <rPr>
        <b/>
        <i/>
        <sz val="11"/>
        <rFont val="Aptos Narrow"/>
        <family val="2"/>
        <scheme val="minor"/>
      </rPr>
      <t>.
Note: lead goosenecks, pigtails, or other connectors are not part of the service line, and presence of lead connectors upstream from a galvanized service line does not classify that line as 'galvanized requiring replacement,' unless the service line upstream from it is lead.</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</si>
  <si>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</si>
  <si>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</si>
  <si>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</si>
  <si>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</si>
  <si>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</si>
  <si>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</si>
  <si>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Galvanized Requiring Replacement</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</si>
  <si>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</si>
  <si>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</si>
  <si>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</si>
  <si>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</si>
  <si>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</si>
  <si>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Aptos Narrow"/>
        <family val="2"/>
        <scheme val="minor"/>
      </rPr>
      <t>Source:</t>
    </r>
    <r>
      <rPr>
        <i/>
        <sz val="10"/>
        <color theme="1"/>
        <rFont val="Aptos Narrow"/>
        <family val="2"/>
        <scheme val="minor"/>
      </rPr>
      <t xml:space="preserve"> Exhibit 2-3 of Guidance for Developing and Maintaining a Service Line Inventory (USEPA, 2022).</t>
    </r>
  </si>
  <si>
    <t>If "Other", please describe:</t>
  </si>
  <si>
    <t xml:space="preserve">          Other</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</si>
  <si>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</si>
  <si>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</si>
  <si>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</si>
  <si>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</si>
  <si>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</si>
  <si>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</si>
  <si>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</si>
  <si>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2. How are you making your inventory publicly accessible? Check all that apply. </t>
    </r>
    <r>
      <rPr>
        <i/>
        <sz val="11"/>
        <color theme="1"/>
        <rFont val="Aptos Narrow"/>
        <family val="2"/>
        <scheme val="minor"/>
      </rPr>
      <t xml:space="preserve">Remember that if your system serves &gt; 50,000 people, you </t>
    </r>
    <r>
      <rPr>
        <b/>
        <i/>
        <sz val="11"/>
        <color theme="1"/>
        <rFont val="Aptos Narrow"/>
        <family val="2"/>
        <scheme val="minor"/>
      </rPr>
      <t>must</t>
    </r>
    <r>
      <rPr>
        <i/>
        <sz val="11"/>
        <color theme="1"/>
        <rFont val="Aptos Narrow"/>
        <family val="2"/>
        <scheme val="minor"/>
      </rPr>
      <t xml:space="preserve"> provide the inventory online.</t>
    </r>
  </si>
  <si>
    <t>Account Number</t>
  </si>
  <si>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</si>
  <si>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</si>
  <si>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</si>
  <si>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</si>
  <si>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</si>
  <si>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</si>
  <si>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</si>
  <si>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</si>
  <si>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r>
      <rPr>
        <b/>
        <i/>
        <sz val="11"/>
        <rFont val="Aptos Narrow"/>
        <family val="2"/>
        <scheme val="minor"/>
      </rPr>
      <t>Purpose of this worksheet:</t>
    </r>
    <r>
      <rPr>
        <sz val="11"/>
        <rFont val="Aptos Narrow"/>
        <family val="2"/>
        <scheme val="minor"/>
      </rPr>
      <t xml:space="preserve"> For systems to provide documentation to DOW on how they met the public accessibility requirements of the LCRR. </t>
    </r>
  </si>
  <si>
    <t>Enter Date Last Updated:</t>
  </si>
  <si>
    <t>Public Accessibility Documentation</t>
  </si>
  <si>
    <t>N/A</t>
  </si>
  <si>
    <t>Describe the method used in the 'Other' column on the LSLInventory tab (Column M).</t>
  </si>
  <si>
    <t>Other</t>
  </si>
  <si>
    <t>Choose this if more than one record was required to make the final determination of SL material. List each method used in the 'Other' column on the LSLInventory tab (Column M), or in the 1st and 2nd verification records columns (columns AB, AC, AF, and AG).</t>
  </si>
  <si>
    <t>Multiple records</t>
  </si>
  <si>
    <t>Use of a predictive model (based on current knowledge of distribution system).</t>
  </si>
  <si>
    <t>Predictive model</t>
  </si>
  <si>
    <t>Use of targeted, flushed, or sequential water sampling for lead. Indicate method used in Part 3 above.</t>
  </si>
  <si>
    <t>Water sampling</t>
  </si>
  <si>
    <t>Use of CCTV cameras interior or outside the pipe (e.g., from meter pit) to identify SL. Indicate method used in Part 3 above.</t>
  </si>
  <si>
    <t>Field verified - CCTV</t>
  </si>
  <si>
    <t>Photo, survey, magnet or scratch test affidavit, etc.</t>
  </si>
  <si>
    <t>Visual inspection by customer</t>
  </si>
  <si>
    <t>Where possible, visualize SL material from inside the meter pit (non-excavation)</t>
  </si>
  <si>
    <t>Field verified - visual inspection at meter pit</t>
  </si>
  <si>
    <t xml:space="preserve">Mechanical or vacuum excavation for the purpose of identifying service line materials. Water systems should document the procedure(s) used, and are encouraged to maintain a database or list of date, operator, location, etc. </t>
  </si>
  <si>
    <t>Field verified by excavation</t>
  </si>
  <si>
    <t>Water systems are strongly encouraged to develop processes to record SL materials during routine operations, such as water main repairs/replacement, water meter replacement, etc. Documentation may include SOPs, work orders, or databases recording routine work operations</t>
  </si>
  <si>
    <t>Field verified during routine work</t>
  </si>
  <si>
    <t>Record of SL replacement or repair that indicates material composition; may be one provided by customer. These include work orders or other maintenance documents</t>
  </si>
  <si>
    <t>Historic repair/replacement record</t>
  </si>
  <si>
    <t>Service lines greater than 2" in diameter are generally not lead</t>
  </si>
  <si>
    <t>Service line diameter &gt;2"</t>
  </si>
  <si>
    <t>Documentation showing SL material visualized by system staff, e.g., through the foundation wall of a residence</t>
  </si>
  <si>
    <t>Field/visual inspection by water system staff</t>
  </si>
  <si>
    <t>Records of distribution system inspections that indicate SL materials</t>
  </si>
  <si>
    <t>Distribution system inspection record</t>
  </si>
  <si>
    <t>Choose if the installation record is not part of water system records. Customers may have their own records of installation as well.</t>
  </si>
  <si>
    <t>Installation record - other</t>
  </si>
  <si>
    <t>Construction or plumbing codes, construction or plumbing permits, PVA or tax records, aerial photos, comprehensive plans, ordinances, etc.</t>
  </si>
  <si>
    <t>Municipal record</t>
  </si>
  <si>
    <t>Customer record documenting material during repair or replacement of SL</t>
  </si>
  <si>
    <t>Repair/replacement record</t>
  </si>
  <si>
    <t>Tap cards, distribution system maps, or other records the water system used to document the SL material when installed.</t>
  </si>
  <si>
    <t>Installation record - water system</t>
  </si>
  <si>
    <t>Documents that indicate installation after 1/1/1988 or after the water system stopped using lead. These may be aerial photos, Board of Realtors records, comprehensive plans, HOA documents, etc. When relevant, maintain supporting documentation demonstrating water system's last use of lead.</t>
  </si>
  <si>
    <t>Installation date after lead ban/lead use</t>
  </si>
  <si>
    <t xml:space="preserve">Documents collected in response to 40 CFR 141.42(d) and 40 CFR 141.86(a) of the 1991 LCR. For example,  a list of service lines that may contribute contaminants to drinking water supply or service lines with lead components that were identified while investigating tap sampling locations for lead and copper. </t>
  </si>
  <si>
    <t>Previous materials evaluation</t>
  </si>
  <si>
    <t>Description and suggested documents</t>
  </si>
  <si>
    <t>Verification method</t>
  </si>
  <si>
    <t>Part 5:  Verification Methods</t>
  </si>
  <si>
    <r>
      <rPr>
        <b/>
        <sz val="11"/>
        <color theme="1"/>
        <rFont val="Aptos Narrow"/>
        <family val="2"/>
        <scheme val="minor"/>
      </rPr>
      <t>Galvanized-unknown if lead contact</t>
    </r>
    <r>
      <rPr>
        <sz val="11"/>
        <color theme="1"/>
        <rFont val="Aptos Narrow"/>
        <family val="2"/>
        <scheme val="minor"/>
      </rPr>
      <t xml:space="preserve"> = SL is made of galvanized iron and PWS has no documents demonstrating whether a LSL was upstream from the SL or not. These must be classified as 'Galvanized requiring replacement' in the final SL count.</t>
    </r>
  </si>
  <si>
    <r>
      <rPr>
        <b/>
        <sz val="11"/>
        <color theme="1"/>
        <rFont val="Aptos Narrow"/>
        <family val="2"/>
        <scheme val="minor"/>
      </rPr>
      <t>Galvanized-no lead contact</t>
    </r>
    <r>
      <rPr>
        <sz val="11"/>
        <color theme="1"/>
        <rFont val="Aptos Narrow"/>
        <family val="2"/>
        <scheme val="minor"/>
      </rPr>
      <t xml:space="preserve"> = SL is made of galvanized iron and PWS has documents demonstrating that there has never been a LSL upstream from the SL.</t>
    </r>
  </si>
  <si>
    <r>
      <rPr>
        <b/>
        <sz val="11"/>
        <color theme="1"/>
        <rFont val="Aptos Narrow"/>
        <family val="2"/>
        <scheme val="minor"/>
      </rPr>
      <t>Unknown-lead likely</t>
    </r>
    <r>
      <rPr>
        <sz val="11"/>
        <color theme="1"/>
        <rFont val="Aptos Narrow"/>
        <family val="2"/>
        <scheme val="minor"/>
      </rPr>
      <t xml:space="preserve"> = SL made of unknown or unverified material, but PWS has data to indicate it may be lead</t>
    </r>
  </si>
  <si>
    <r>
      <rPr>
        <b/>
        <sz val="11"/>
        <color theme="1"/>
        <rFont val="Aptos Narrow"/>
        <family val="2"/>
        <scheme val="minor"/>
      </rPr>
      <t>Unknown-lead unlikely</t>
    </r>
    <r>
      <rPr>
        <sz val="11"/>
        <color theme="1"/>
        <rFont val="Aptos Narrow"/>
        <family val="2"/>
        <scheme val="minor"/>
      </rPr>
      <t xml:space="preserve"> = SL made of unknown or unverified material, but PWS has data to indicate it is not likely to be made of lead</t>
    </r>
  </si>
  <si>
    <r>
      <rPr>
        <b/>
        <sz val="11"/>
        <color theme="1"/>
        <rFont val="Aptos Narrow"/>
        <family val="2"/>
        <scheme val="minor"/>
      </rPr>
      <t>Unknown</t>
    </r>
    <r>
      <rPr>
        <sz val="11"/>
        <color theme="1"/>
        <rFont val="Aptos Narrow"/>
        <family val="2"/>
        <scheme val="minor"/>
      </rPr>
      <t xml:space="preserve"> = SL made of unknown material, and PWS has little or no data to indicate what the material is</t>
    </r>
  </si>
  <si>
    <r>
      <rPr>
        <b/>
        <sz val="11"/>
        <color theme="1"/>
        <rFont val="Aptos Narrow"/>
        <family val="2"/>
        <scheme val="minor"/>
      </rPr>
      <t>Non-lead</t>
    </r>
    <r>
      <rPr>
        <sz val="11"/>
        <color theme="1"/>
        <rFont val="Aptos Narrow"/>
        <family val="2"/>
        <scheme val="minor"/>
      </rPr>
      <t xml:space="preserve"> = Ensure that records are maintained documenting how the PWS determined the SL is non-lead. The DOW highly recommends that water systems indicate the SL material type when known (e.g., plastic, copper, etc.)</t>
    </r>
  </si>
  <si>
    <r>
      <rPr>
        <b/>
        <sz val="11"/>
        <color theme="1"/>
        <rFont val="Aptos Narrow"/>
        <family val="2"/>
        <scheme val="minor"/>
      </rPr>
      <t>Galvanized requiring replacement (GRR)</t>
    </r>
    <r>
      <rPr>
        <sz val="11"/>
        <color theme="1"/>
        <rFont val="Aptos Narrow"/>
        <family val="2"/>
        <scheme val="minor"/>
      </rPr>
      <t xml:space="preserve"> = galvanized iron pipe that has been downstream from a lead service line at some time. Does not apply when the only lead upstream from the SL was a lead gooseneck or connector.</t>
    </r>
  </si>
  <si>
    <r>
      <rPr>
        <b/>
        <sz val="11"/>
        <color theme="1"/>
        <rFont val="Aptos Narrow"/>
        <family val="2"/>
        <scheme val="minor"/>
      </rPr>
      <t>Lead</t>
    </r>
    <r>
      <rPr>
        <sz val="11"/>
        <color theme="1"/>
        <rFont val="Aptos Narrow"/>
        <family val="2"/>
        <scheme val="minor"/>
      </rPr>
      <t xml:space="preserve"> = PWS has verified that SL is lead or lead-lined. Does not apply when ONLY the gooseneck or connector attached to the SL is lead.</t>
    </r>
  </si>
  <si>
    <t>Part 4:  Classifying Service Line Materials</t>
  </si>
  <si>
    <t>Staff made the decision to do field inspections at all locations.  Those locations were field inspected following meter reading routes.</t>
  </si>
  <si>
    <t>3. How did you prioritize locations for service line materials investigations? For example, did you consider environmental justice and/or sensitive populations, did you use predictive modeling, and/or did you target areas with high number of unknowns or LSLs?</t>
  </si>
  <si>
    <t xml:space="preserve">2. If a statistical method was used to complete the inventory, describe the method used (e.g., DOW Statistical Method Guidance, Validation method described in the Proposed LCRI, etc.). Attach additional pages if needed.
Note: it is recommended to document in the Service Line Inventory each service line that was field verified for the statistical method. </t>
  </si>
  <si>
    <t>If "Other", please explain:</t>
  </si>
  <si>
    <t xml:space="preserve">          Water Quality sampling - Sequential</t>
  </si>
  <si>
    <r>
      <t xml:space="preserve">          </t>
    </r>
    <r>
      <rPr>
        <sz val="11"/>
        <color theme="1"/>
        <rFont val="Aptos Narrow"/>
        <family val="2"/>
        <scheme val="minor"/>
      </rPr>
      <t>Other</t>
    </r>
  </si>
  <si>
    <t xml:space="preserve">          Water Quality Sampling - Flushed</t>
  </si>
  <si>
    <r>
      <t xml:space="preserve">          </t>
    </r>
    <r>
      <rPr>
        <sz val="10.5"/>
        <color theme="1"/>
        <rFont val="Aptos Narrow"/>
        <family val="2"/>
        <scheme val="minor"/>
      </rPr>
      <t>Visual inspection at building point of entry</t>
    </r>
  </si>
  <si>
    <t xml:space="preserve">          Water Quality Sampling - Targeted</t>
  </si>
  <si>
    <r>
      <t xml:space="preserve">          </t>
    </r>
    <r>
      <rPr>
        <sz val="11"/>
        <rFont val="Aptos Narrow"/>
        <family val="2"/>
        <scheme val="minor"/>
      </rPr>
      <t xml:space="preserve">Predictive </t>
    </r>
    <r>
      <rPr>
        <sz val="11"/>
        <color theme="1"/>
        <rFont val="Aptos Narrow"/>
        <family val="2"/>
        <scheme val="minor"/>
      </rPr>
      <t>Modeling</t>
    </r>
  </si>
  <si>
    <t xml:space="preserve">          CCTV Inspection at Curb Box - Internal</t>
  </si>
  <si>
    <t xml:space="preserve">          Vacuum Excavation</t>
  </si>
  <si>
    <t xml:space="preserve">          CCTV Inspection at Curb Box - External</t>
  </si>
  <si>
    <t xml:space="preserve">          Mechanical Excavation</t>
  </si>
  <si>
    <t xml:space="preserve">          Customer Self-Identification</t>
  </si>
  <si>
    <t xml:space="preserve">          Water Quality Sampling - Other</t>
  </si>
  <si>
    <t xml:space="preserve">          Visual Inspection at the Meter Pit</t>
  </si>
  <si>
    <r>
      <t xml:space="preserve">1. Identify the service line investigation methods your system used to prepare the inventory (check all that apply). If a water system chooses an investigation method not specified by the state under 40 CFR §141.84(a)(3)(iv), state approval is required. See EPA document "Guidance for Developing and Maintaining a Service Line Inventory" (August, 2022) for a description of the various water quality sampling options. </t>
    </r>
    <r>
      <rPr>
        <b/>
        <i/>
        <sz val="11"/>
        <rFont val="Aptos Narrow"/>
        <family val="2"/>
        <scheme val="minor"/>
      </rPr>
      <t>Note that investigations are not required by the LCRR but can be used by systems to assess accuracy of historical records and gather information when service line material is unknown.</t>
    </r>
    <r>
      <rPr>
        <sz val="11"/>
        <rFont val="Aptos Narrow"/>
        <family val="2"/>
        <scheme val="minor"/>
      </rPr>
      <t xml:space="preserve"> </t>
    </r>
  </si>
  <si>
    <t>Part 3:  Service Line Investigations</t>
  </si>
  <si>
    <t xml:space="preserve">    If "Yes", please describe:</t>
  </si>
  <si>
    <t>2. Did you develop or revise standard operating procedures to collect service line material information during normal operation?</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</si>
  <si>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</si>
  <si>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</si>
  <si>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</si>
  <si>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</si>
  <si>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</si>
  <si>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</si>
  <si>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</si>
  <si>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5. Other Records</t>
  </si>
  <si>
    <t>Staff used the systems billing  software to create a connection list and install date.   Staff decided that due to previous records issues to be overly cautious and inspect all connection locations.  Medium Confidence no coding</t>
  </si>
  <si>
    <r>
      <t xml:space="preserve">4. Distribution System Inspections and Records
Examples: </t>
    </r>
    <r>
      <rPr>
        <i/>
        <sz val="11"/>
        <color theme="1"/>
        <rFont val="Aptos Narrow"/>
        <family val="2"/>
        <scheme val="minor"/>
      </rPr>
      <t xml:space="preserve">Distribution system maps. Tap cards. Service line repair/replacement records. Inspection records. Meter installation records. </t>
    </r>
  </si>
  <si>
    <t>As-builts and tap records that were available.  A previous mayor left offfice and took almost all cityhall records to include the water system records and as-builts.  Current staff has been able to get copies of some of those records, but not all of them.  High confidence no coding</t>
  </si>
  <si>
    <r>
      <t xml:space="preserve">3. Water System Records
</t>
    </r>
    <r>
      <rPr>
        <i/>
        <sz val="11"/>
        <color theme="1"/>
        <rFont val="Aptos Narrow"/>
        <family val="2"/>
        <scheme val="minor"/>
      </rPr>
      <t>Examples: Capital improvement plans. Standard operating procedures. Engineering standards.</t>
    </r>
  </si>
  <si>
    <t>Staff reviewed PVA records and they had no confidence in them and there were no good records to be found from the local plumbing inspector.  No confidence no coding</t>
  </si>
  <si>
    <r>
      <t xml:space="preserve">2. Construction Records and Plumbing Codes, Permits, and Records
</t>
    </r>
    <r>
      <rPr>
        <i/>
        <sz val="11"/>
        <color theme="1"/>
        <rFont val="Aptos Narrow"/>
        <family val="2"/>
        <scheme val="minor"/>
      </rPr>
      <t>Examples: Local ordinance adopting an international plumbing code. Permits for replacing lead service lines.</t>
    </r>
  </si>
  <si>
    <t xml:space="preserve"> Staff was unable to locate any previous material evaluation.  No confidence no coding</t>
  </si>
  <si>
    <r>
      <t xml:space="preserve">1. Previous Materials Evaluation
</t>
    </r>
    <r>
      <rPr>
        <i/>
        <sz val="11"/>
        <color theme="1"/>
        <rFont val="Aptos Narrow"/>
        <family val="2"/>
        <scheme val="minor"/>
      </rPr>
      <t>Example: Locations of Tier 1 lead tap sampling locations that are served by a lead service line.</t>
    </r>
  </si>
  <si>
    <r>
      <t>1) Describe the Records Reviewed for Your Inventory. 
2) Indicate Your Level of Confidence (</t>
    </r>
    <r>
      <rPr>
        <b/>
        <i/>
        <sz val="11"/>
        <color theme="0"/>
        <rFont val="Aptos Narrow"/>
        <family val="2"/>
        <scheme val="minor"/>
      </rPr>
      <t>e.g.</t>
    </r>
    <r>
      <rPr>
        <b/>
        <sz val="11"/>
        <color theme="0"/>
        <rFont val="Aptos Narrow"/>
        <family val="2"/>
        <scheme val="minor"/>
      </rPr>
      <t>, Low, Medium, or High). 
3) If a code system was applied to record types, describe here.</t>
    </r>
  </si>
  <si>
    <t>Type of Record</t>
  </si>
  <si>
    <t xml:space="preserve">Part 1: Historical Records Review </t>
  </si>
  <si>
    <r>
      <rPr>
        <b/>
        <i/>
        <sz val="11"/>
        <color theme="1"/>
        <rFont val="Aptos Narrow"/>
        <family val="2"/>
        <scheme val="minor"/>
      </rPr>
      <t>Purpose of this worksheet:</t>
    </r>
    <r>
      <rPr>
        <i/>
        <sz val="11"/>
        <color theme="1"/>
        <rFont val="Aptos Narrow"/>
        <family val="2"/>
        <scheme val="minor"/>
      </rPr>
      <t xml:space="preserve"> For water systems to document the methods and resources they used to develop and update their inventory.</t>
    </r>
  </si>
  <si>
    <t>Inventory Methodology</t>
  </si>
  <si>
    <t>Areas with older construction, disadvantaged populations, or known higher concentrations of lead are a higher priority. Water systems may choose to set up a priority ranking scale for identifying unknowns.</t>
  </si>
  <si>
    <t>High-priority area 
(more unknowns, older buildings)</t>
  </si>
  <si>
    <t xml:space="preserve">Children under age 6, pregnant women, the elderly and certain other populations are more vulnerable to lead. </t>
  </si>
  <si>
    <t>Generally, service lines &gt;2" in inner diameter were not lead</t>
  </si>
  <si>
    <r>
      <t>Date verified</t>
    </r>
    <r>
      <rPr>
        <sz val="11"/>
        <color theme="1"/>
        <rFont val="Aptos Narrow"/>
        <family val="2"/>
        <scheme val="minor"/>
      </rPr>
      <t xml:space="preserve"> (customer-owned SL)</t>
    </r>
  </si>
  <si>
    <t>Record the date of verification which can help organize records and prioritization.</t>
  </si>
  <si>
    <r>
      <t xml:space="preserve">Date verified </t>
    </r>
    <r>
      <rPr>
        <sz val="11"/>
        <color theme="1"/>
        <rFont val="Aptos Narrow"/>
        <family val="2"/>
        <scheme val="minor"/>
      </rPr>
      <t>(system-owned SL)</t>
    </r>
  </si>
  <si>
    <t>Water systems need this information in order to determine if a galvanized line downstream from a historic lead service line will need to be replaced.</t>
  </si>
  <si>
    <t>If used, this column can record the preliminary assumption of  SL material; the final, verified SL material should be recorded in the 'Verified SL material' column in the 'Required' section of the template.</t>
  </si>
  <si>
    <r>
      <t xml:space="preserve">Preliminary: Customer-owned SL material </t>
    </r>
    <r>
      <rPr>
        <sz val="11"/>
        <color theme="1"/>
        <rFont val="Aptos Narrow"/>
        <family val="2"/>
        <scheme val="minor"/>
      </rPr>
      <t>(from initial/ historical records)</t>
    </r>
  </si>
  <si>
    <r>
      <rPr>
        <b/>
        <u/>
        <sz val="11"/>
        <rFont val="Aptos Narrow"/>
        <family val="2"/>
        <scheme val="minor"/>
      </rPr>
      <t>2nd</t>
    </r>
    <r>
      <rPr>
        <b/>
        <sz val="11"/>
        <rFont val="Aptos Narrow"/>
        <family val="2"/>
        <scheme val="minor"/>
      </rPr>
      <t xml:space="preserve"> SL material verification record/method </t>
    </r>
    <r>
      <rPr>
        <sz val="11"/>
        <rFont val="Aptos Narrow"/>
        <family val="2"/>
        <scheme val="minor"/>
      </rPr>
      <t>(customer-owned)</t>
    </r>
  </si>
  <si>
    <t>Type in the initial record(s) used to help determine the SL material. These may or may not be the final verification methods; this column is available to help organize search efforts.</t>
  </si>
  <si>
    <r>
      <rPr>
        <b/>
        <u/>
        <sz val="11"/>
        <rFont val="Aptos Narrow"/>
        <family val="2"/>
        <scheme val="minor"/>
      </rPr>
      <t>1st</t>
    </r>
    <r>
      <rPr>
        <b/>
        <sz val="11"/>
        <rFont val="Aptos Narrow"/>
        <family val="2"/>
        <scheme val="minor"/>
      </rPr>
      <t xml:space="preserve"> SL material verification record/method </t>
    </r>
    <r>
      <rPr>
        <sz val="11"/>
        <rFont val="Aptos Narrow"/>
        <family val="2"/>
        <scheme val="minor"/>
      </rPr>
      <t>(customer-owned)</t>
    </r>
  </si>
  <si>
    <t>Preliminary: System-owned SL material (from initial/historical records)</t>
  </si>
  <si>
    <r>
      <rPr>
        <b/>
        <u/>
        <sz val="11"/>
        <rFont val="Aptos Narrow"/>
        <family val="2"/>
        <scheme val="minor"/>
      </rPr>
      <t>2nd</t>
    </r>
    <r>
      <rPr>
        <b/>
        <sz val="11"/>
        <rFont val="Aptos Narrow"/>
        <family val="2"/>
        <scheme val="minor"/>
      </rPr>
      <t xml:space="preserve"> SL material verification record/method </t>
    </r>
    <r>
      <rPr>
        <sz val="11"/>
        <rFont val="Aptos Narrow"/>
        <family val="2"/>
        <scheme val="minor"/>
      </rPr>
      <t>(system-owned)</t>
    </r>
  </si>
  <si>
    <r>
      <rPr>
        <b/>
        <u/>
        <sz val="11"/>
        <rFont val="Aptos Narrow"/>
        <family val="2"/>
        <scheme val="minor"/>
      </rPr>
      <t>1st</t>
    </r>
    <r>
      <rPr>
        <b/>
        <sz val="11"/>
        <rFont val="Aptos Narrow"/>
        <family val="2"/>
        <scheme val="minor"/>
      </rPr>
      <t xml:space="preserve"> SL material verification record/method </t>
    </r>
    <r>
      <rPr>
        <sz val="11"/>
        <rFont val="Aptos Narrow"/>
        <family val="2"/>
        <scheme val="minor"/>
      </rPr>
      <t>(system-owned)</t>
    </r>
  </si>
  <si>
    <t>Material of the water main that feeds the SL being inventoried</t>
  </si>
  <si>
    <t>Dates of construction or installation can assist with inventory planning and potentially reduce the need for other verification methods (e.g., lead was not installed after January, 1988).  It is acceptable to use a range of dates if the precise date is unknown.</t>
  </si>
  <si>
    <t xml:space="preserve">This information is collected to assist in developing the tap sampling plan </t>
  </si>
  <si>
    <t>Lead solder in premise plumbing?</t>
  </si>
  <si>
    <t>If this SL was ever used for lead and copper compliance monitoring, list the highest lead results recorded</t>
  </si>
  <si>
    <t xml:space="preserve">Tap sampling results </t>
  </si>
  <si>
    <t>This information is collected to assist in developing the tap sampling plan (it is part of the Tier determination)</t>
  </si>
  <si>
    <t>Lead solder in service line?</t>
  </si>
  <si>
    <t>Lead service lines will need to be replaced when replacing the SL or whenever encountered during routine work.</t>
  </si>
  <si>
    <t>Gooseneck / connector material</t>
  </si>
  <si>
    <t xml:space="preserve">Select "Y" for Yes or "N" for No if the material of any goosenecks or other connectors present in the SL was verified (i.e., if there are records or inspections showing what the connector material is). </t>
  </si>
  <si>
    <r>
      <t xml:space="preserve">Gooseneck/ connector material verified? </t>
    </r>
    <r>
      <rPr>
        <sz val="11"/>
        <color theme="1"/>
        <rFont val="Aptos Narrow"/>
        <family val="2"/>
        <scheme val="minor"/>
      </rPr>
      <t>(y/n)</t>
    </r>
  </si>
  <si>
    <t>Choose the type of building served by the service line (for example, single-family residential, etc.). This information is important for developing the tap sampling plan (it is part of the Tier determination), and for identifying lead-sensitive populations (e.g., day cares and elementary schools)</t>
  </si>
  <si>
    <t>Building type</t>
  </si>
  <si>
    <t xml:space="preserve">If the verification method is not listed in the previous box, type in here. </t>
  </si>
  <si>
    <r>
      <rPr>
        <b/>
        <sz val="11"/>
        <color rgb="FF000000"/>
        <rFont val="Aptos Narrow"/>
        <family val="2"/>
        <scheme val="minor"/>
      </rPr>
      <t>Type in</t>
    </r>
    <r>
      <rPr>
        <sz val="11"/>
        <color rgb="FF000000"/>
        <rFont val="Aptos Narrow"/>
        <family val="2"/>
        <scheme val="minor"/>
      </rPr>
      <t>: Other material verification not listed</t>
    </r>
  </si>
  <si>
    <t xml:space="preserve">Chose from one of the verification methods listed in the dropdown box. </t>
  </si>
  <si>
    <t>Material: connector 2,3 and 4</t>
  </si>
  <si>
    <r>
      <t xml:space="preserve">These sections are not currently a requirement, but the Proposed Lead and Copper Rule Improvements (LCRI) may require that water systems identify connector materials </t>
    </r>
    <r>
      <rPr>
        <b/>
        <i/>
        <sz val="11"/>
        <color theme="1"/>
        <rFont val="Aptos Narrow"/>
        <family val="2"/>
        <scheme val="minor"/>
      </rPr>
      <t>when records about those materials are available</t>
    </r>
    <r>
      <rPr>
        <sz val="11"/>
        <color theme="1"/>
        <rFont val="Aptos Narrow"/>
        <family val="2"/>
        <scheme val="minor"/>
      </rPr>
      <t>. Select material from the dropdown list.</t>
    </r>
  </si>
  <si>
    <t xml:space="preserve">This field auto-fills. DOW must enter this SL classification for the entire service line into the EPA database (SDWIS). This field consolidates the material types for both the system-owned and customer-owned portions of the SL. See 'Classifying SLs' tab, Table 1, for information about how the entire SL is classified. </t>
  </si>
  <si>
    <t>Entire Service Line Material Classification</t>
  </si>
  <si>
    <t xml:space="preserve">If the service line material was field verified as part of a statistical method, choose Yes and describe the method used on Methodology page, Part 3, Q. 2. Note: EPA's Proposed Lead and Copper Rule Improvements (LCRI) may require water systems to use a validation method in some circumstances, and report which service lines were validated using that method. This is not required for the Initial Service Line Inventory, but may be advisable to document. </t>
  </si>
  <si>
    <t>If the service line material was field verified, list the date of the visit.</t>
  </si>
  <si>
    <t>List the 3-digit sample site location ID if the SL has been used as a sampling point for lead and copper compliance monitoring.</t>
  </si>
  <si>
    <t>If "Other" or "Multiple records" is selected as a method for system-owned or customer-owned SL material verification, describe the verification methods used.</t>
  </si>
  <si>
    <t>Other or 'Multiple Source' verification methods</t>
  </si>
  <si>
    <t>Describe the method used to record spatial/geographic coordinates in the Summary tab, Part 2. If there are multiple methods used, and the methods have varying accuracy, use this field to record the method used for each service line.</t>
  </si>
  <si>
    <r>
      <t xml:space="preserve">From the drop-down list, choose the method used for final verification of the material of the customer-owned portion of the SL. These are the most acceptable methods DOW will take for verification. Water systems must maintain these records for future verification by DOW. </t>
    </r>
    <r>
      <rPr>
        <b/>
        <sz val="11"/>
        <color theme="1"/>
        <rFont val="Aptos Narrow"/>
        <family val="2"/>
        <scheme val="minor"/>
      </rPr>
      <t>Note</t>
    </r>
    <r>
      <rPr>
        <sz val="11"/>
        <color theme="1"/>
        <rFont val="Aptos Narrow"/>
        <family val="2"/>
        <scheme val="minor"/>
      </rPr>
      <t>: water systems may choose the columns in the 'Initial Screening and Prioritization Tools'  to indicate other verification methods used.</t>
    </r>
  </si>
  <si>
    <t>Customer-owned SL material verification method (Final)</t>
  </si>
  <si>
    <t>Choose the SL material from the drop down list. See 'Part 4: Classifying Service Line Materials' in the Methodology tab for details. Note: presence of a lead gooseneck or connector does not mean that the SL is lead or galvanized requiring replacement.</t>
  </si>
  <si>
    <t>Service line material - Customer-owned</t>
  </si>
  <si>
    <r>
      <t xml:space="preserve">From the drop-down list, choose the method used for final verification of the material of the system-owned portion of the SL. These are the most acceptable methods DOW will take for verification. Water systems must maintain these records for future verification by DOW. </t>
    </r>
    <r>
      <rPr>
        <b/>
        <sz val="11"/>
        <color theme="1"/>
        <rFont val="Aptos Narrow"/>
        <family val="2"/>
        <scheme val="minor"/>
      </rPr>
      <t xml:space="preserve">Note: </t>
    </r>
    <r>
      <rPr>
        <sz val="11"/>
        <color theme="1"/>
        <rFont val="Aptos Narrow"/>
        <family val="2"/>
        <scheme val="minor"/>
      </rPr>
      <t>water systems may choose the columns in 'Initial Screening and Prioritization Tools' to indicate other verification methods used. See 'Part 5: Verification Methods' in the Methodology tab for details.</t>
    </r>
  </si>
  <si>
    <t>System-owned SL material verification method (Final)</t>
  </si>
  <si>
    <t>Service line material - System-owned</t>
  </si>
  <si>
    <t>"Y" Coordinate of the service line location. Water systems should use the most accurate method practical to record a point location at or near the water meter. Use decimal degrees (e.g., -84.84333). Note: if submitting the inventory from a GIS, it is acceptable to use the GIS method of recording geospatial locations.</t>
  </si>
  <si>
    <t>Longitude</t>
  </si>
  <si>
    <t>"X" Coordinate of the SL location. Water systems should use the most accurate method practical to record a point location at or near the water meter. Use decimal degrees (e.g., 34.89942). Note: if submitting the inventory from a GIS, it is acceptable to use the GIS method of recording geospatial locations.</t>
  </si>
  <si>
    <t>Latitude</t>
  </si>
  <si>
    <t>The zip code of the area in which the SL is located. Water systems may eliminate this column if all SLs have the same zip code.</t>
  </si>
  <si>
    <t>The city in which the SL is located. Water systems may eliminate this column if all SLs are in the same city.</t>
  </si>
  <si>
    <r>
      <t xml:space="preserve">Location identifier of the SL being inventoried. To protect privacy, water systems may decide to make the SL addresses unavailable for the public-only inventory. In that case, the water system must use an alternate identifier. Alternate Identifiers could be: a block, intersection, landmark, emergency 911 address, XY coordinates, water meter location, or other alternate identifier. </t>
    </r>
    <r>
      <rPr>
        <b/>
        <sz val="11"/>
        <color theme="1"/>
        <rFont val="Aptos Narrow"/>
        <family val="2"/>
        <scheme val="minor"/>
      </rPr>
      <t xml:space="preserve">Water systems are responsible for being familiar with local regulations and ordinances regarding privacy when releasing address locations on the public-facing LSL inventory. </t>
    </r>
  </si>
  <si>
    <r>
      <t xml:space="preserve">Location identifier </t>
    </r>
    <r>
      <rPr>
        <sz val="11"/>
        <color theme="1"/>
        <rFont val="Aptos Narrow"/>
        <family val="2"/>
        <scheme val="minor"/>
      </rPr>
      <t>(optional)</t>
    </r>
  </si>
  <si>
    <t xml:space="preserve">Street address or location identifier of the SL being inventoried. Water systems are required to identify the exact address of each SL on the inventory submitted to DOW. If there is more than one SL at a single address, use a unique descriptor for each one. </t>
  </si>
  <si>
    <t>Unique identification code for each SL. Water systems should adopt a standard numbering scheme for each SL.</t>
  </si>
  <si>
    <t>Description</t>
  </si>
  <si>
    <t>Column</t>
  </si>
  <si>
    <t>Water systems may submit this document to DOW using eForm 169 (Drinking Water Information and Data Submittal). This form is not required to complete the inventory; other formats are acceptable but all required information must be provided.</t>
  </si>
  <si>
    <t xml:space="preserve">For a description of each column, please see the table below. </t>
  </si>
  <si>
    <t>Best practice for PWS planning and record-keeping</t>
  </si>
  <si>
    <t>Useful data to prepare for Tap Sampling Plans</t>
  </si>
  <si>
    <t>Complete the spreadsheet by entering the information for each SL indicated by the column header name and color. Refer to the Key to the right to determine the information neeeded and whether it is required for the inventory, or not required but useful for other purposes.
Complete a separate row for each individual SL. Both system-owned and customer-owned sections of a single SL can be included in a single row.</t>
  </si>
  <si>
    <t>Only required in specific circumstances</t>
  </si>
  <si>
    <t xml:space="preserve">Required data, complete all columns for each SL. </t>
  </si>
  <si>
    <t>This spreadsheet is intended to inventory all public water system (PWS) distribution service lines (SLs), including system-owned and customer-owned sections of all SLs. The inventory must include all SLs regardless of intended use, including both active and inactive SLs (e.g. those in abandoned buildings), and non-potable SLs (e.g., those used only for fire suppression).</t>
  </si>
  <si>
    <t>KEY to LSL Inventory tab:</t>
  </si>
  <si>
    <t>Instructions</t>
  </si>
  <si>
    <t>Water Clerk</t>
  </si>
  <si>
    <t>859-605-9652</t>
  </si>
  <si>
    <t>bsmith@cityofburgin.com</t>
  </si>
  <si>
    <t>Britney Smith</t>
  </si>
  <si>
    <t>Preparer's title:</t>
  </si>
  <si>
    <t>Preparer's phone:</t>
  </si>
  <si>
    <t>Preparer's email:</t>
  </si>
  <si>
    <t>Person who prepared the inventory:</t>
  </si>
  <si>
    <t>Date submitted:</t>
  </si>
  <si>
    <t>Submit to Kentucky Division of Water (DOW) by 10/16/2024</t>
  </si>
  <si>
    <t>Initial Service Line Inventory</t>
  </si>
  <si>
    <t>FRANKFORT, KENTUCKY 40601</t>
  </si>
  <si>
    <t xml:space="preserve">300 SOWER BOULEVARD </t>
  </si>
  <si>
    <t xml:space="preserve">DIVISION OF WATER </t>
  </si>
  <si>
    <t xml:space="preserve">DEPARTMENT FOR ENVIRONMENTAL PROTECTION </t>
  </si>
  <si>
    <t>ENERGY AND ENVIRONMENT CABINET</t>
  </si>
  <si>
    <t>Version: 02/29/2024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</si>
</sst>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8" x14ac:knownFonts="1">
    <font>
      <sz val="11"/>
      <color theme="1"/>
      <name val="Aptos Narrow"/>
      <family val="2"/>
      <scheme val="minor"/>
    </font>
    <font>
      <b/>
      <sz val="11"/>
      <color theme="1"/>
      <name val="Aptos Narrow"/>
      <family val="2"/>
      <scheme val="minor"/>
    </font>
    <font>
      <b/>
      <sz val="11"/>
      <color theme="5" tint="-0.249977111117893"/>
      <name val="Aptos Narrow"/>
      <family val="2"/>
      <scheme val="minor"/>
    </font>
    <font>
      <b/>
      <sz val="10"/>
      <color theme="5" tint="-0.249977111117893"/>
      <name val="Aptos Narrow"/>
      <family val="2"/>
      <scheme val="minor"/>
    </font>
    <font>
      <sz val="11"/>
      <name val="Aptos Narrow"/>
      <family val="2"/>
      <scheme val="minor"/>
    </font>
    <font>
      <b/>
      <sz val="11"/>
      <color rgb="FF97450D"/>
      <name val="Aptos Narrow"/>
      <family val="2"/>
      <scheme val="minor"/>
    </font>
    <font>
      <sz val="11"/>
      <color rgb="FF97450D"/>
      <name val="Aptos Narrow"/>
      <family val="2"/>
      <scheme val="minor"/>
    </font>
    <font>
      <b/>
      <sz val="10"/>
      <color theme="1"/>
      <name val="Aptos Narrow"/>
      <family val="2"/>
      <scheme val="minor"/>
    </font>
    <font>
      <b/>
      <sz val="14"/>
      <color theme="5" tint="-0.249977111117893"/>
      <name val="Aptos Narrow"/>
      <family val="2"/>
      <scheme val="minor"/>
    </font>
    <font>
      <b/>
      <sz val="11"/>
      <color rgb="FFC65911"/>
      <name val="Calibri"/>
      <family val="2"/>
    </font>
    <font>
      <b/>
      <sz val="11"/>
      <color theme="5" tint="-0.249977111117893"/>
      <name val="Calibri"/>
      <family val="2"/>
    </font>
    <font>
      <sz val="11"/>
      <color theme="5" tint="-0.249977111117893"/>
      <name val="Calibri"/>
      <family val="2"/>
    </font>
    <font>
      <sz val="9"/>
      <color theme="1"/>
      <name val="Aptos Narrow"/>
      <family val="2"/>
      <scheme val="minor"/>
    </font>
    <font>
      <b/>
      <sz val="11"/>
      <color rgb="FF000000"/>
      <name val="Aptos Narrow"/>
      <family val="2"/>
      <scheme val="minor"/>
    </font>
    <font>
      <sz val="10"/>
      <color rgb="FF000000"/>
      <name val="Aptos Narrow"/>
      <family val="2"/>
      <scheme val="minor"/>
    </font>
    <font>
      <b/>
      <strike/>
      <sz val="11"/>
      <color theme="1"/>
      <name val="Aptos Narrow"/>
      <family val="2"/>
      <scheme val="minor"/>
    </font>
    <font>
      <sz val="10"/>
      <color theme="1"/>
      <name val="Aptos Narrow"/>
      <family val="2"/>
      <scheme val="minor"/>
    </font>
    <font>
      <b/>
      <sz val="10"/>
      <name val="Aptos Narrow"/>
      <family val="2"/>
      <scheme val="minor"/>
    </font>
    <font>
      <b/>
      <u/>
      <sz val="10"/>
      <name val="Aptos Narrow"/>
      <family val="2"/>
      <scheme val="minor"/>
    </font>
    <font>
      <sz val="10"/>
      <name val="Aptos Narrow"/>
      <family val="2"/>
      <scheme val="minor"/>
    </font>
    <font>
      <sz val="11"/>
      <color theme="5" tint="-0.249977111117893"/>
      <name val="Aptos Narrow"/>
      <family val="2"/>
      <scheme val="minor"/>
    </font>
    <font>
      <sz val="11"/>
      <name val="Aptos Narrow"/>
      <family val="2"/>
    </font>
    <font>
      <sz val="9"/>
      <name val="Aptos Narrow"/>
      <family val="2"/>
      <scheme val="minor"/>
    </font>
    <font>
      <sz val="12"/>
      <name val="Aptos Narrow"/>
      <family val="2"/>
      <scheme val="minor"/>
    </font>
    <font>
      <b/>
      <sz val="12"/>
      <color theme="1"/>
      <name val="Aptos Narrow"/>
      <family val="2"/>
    </font>
    <font>
      <sz val="18"/>
      <color theme="3"/>
      <name val="Aptos Display"/>
      <family val="2"/>
      <scheme val="major"/>
    </font>
    <font>
      <b/>
      <sz val="11"/>
      <color theme="0"/>
      <name val="Aptos Narrow"/>
      <family val="2"/>
      <scheme val="minor"/>
    </font>
    <font>
      <sz val="11"/>
      <color rgb="FFFF0000"/>
      <name val="Aptos Narrow"/>
      <family val="2"/>
      <scheme val="minor"/>
    </font>
    <font>
      <sz val="11"/>
      <color theme="0"/>
      <name val="Aptos Narrow"/>
      <family val="2"/>
      <scheme val="minor"/>
    </font>
    <font>
      <b/>
      <sz val="20"/>
      <color theme="3"/>
      <name val="Aptos Display"/>
      <family val="2"/>
      <scheme val="major"/>
    </font>
    <font>
      <b/>
      <sz val="11"/>
      <color rgb="FFFF0000"/>
      <name val="Aptos Display"/>
      <family val="2"/>
      <scheme val="major"/>
    </font>
    <font>
      <b/>
      <sz val="11"/>
      <color theme="3"/>
      <name val="Aptos Display"/>
      <family val="2"/>
      <scheme val="major"/>
    </font>
    <font>
      <i/>
      <sz val="11"/>
      <color theme="1"/>
      <name val="Aptos Narrow"/>
      <family val="2"/>
      <scheme val="minor"/>
    </font>
    <font>
      <b/>
      <i/>
      <sz val="11"/>
      <color theme="1"/>
      <name val="Aptos Narrow"/>
      <family val="2"/>
      <scheme val="minor"/>
    </font>
    <font>
      <b/>
      <sz val="12"/>
      <color theme="0"/>
      <name val="Aptos Display"/>
      <family val="2"/>
      <scheme val="major"/>
    </font>
    <font>
      <sz val="12"/>
      <color rgb="FFFF0000"/>
      <name val="Aptos Narrow"/>
      <family val="2"/>
      <scheme val="minor"/>
    </font>
    <font>
      <b/>
      <sz val="11"/>
      <name val="Aptos Narrow"/>
      <family val="2"/>
      <scheme val="minor"/>
    </font>
    <font>
      <b/>
      <i/>
      <sz val="11"/>
      <name val="Aptos Narrow"/>
      <family val="2"/>
      <scheme val="minor"/>
    </font>
    <font>
      <i/>
      <sz val="10"/>
      <color theme="1"/>
      <name val="Aptos Narrow"/>
      <family val="2"/>
      <scheme val="minor"/>
    </font>
    <font>
      <b/>
      <i/>
      <sz val="10"/>
      <color theme="1"/>
      <name val="Aptos Narrow"/>
      <family val="2"/>
      <scheme val="minor"/>
    </font>
    <font>
      <i/>
      <sz val="11"/>
      <name val="Aptos Narrow"/>
      <family val="2"/>
      <scheme val="minor"/>
    </font>
    <font>
      <b/>
      <sz val="20"/>
      <color theme="0"/>
      <name val="Aptos Display"/>
      <family val="2"/>
      <scheme val="major"/>
    </font>
    <font>
      <b/>
      <sz val="12"/>
      <color theme="0"/>
      <name val="Aptos Narrow"/>
      <family val="2"/>
      <scheme val="minor"/>
    </font>
    <font>
      <sz val="11"/>
      <color rgb="FF000000"/>
      <name val="Calibri"/>
      <family val="2"/>
    </font>
    <font>
      <sz val="10.5"/>
      <color theme="1"/>
      <name val="Aptos Narrow"/>
      <family val="2"/>
      <scheme val="minor"/>
    </font>
    <font>
      <b/>
      <i/>
      <sz val="11"/>
      <color theme="0"/>
      <name val="Aptos Narrow"/>
      <family val="2"/>
      <scheme val="minor"/>
    </font>
    <font>
      <b/>
      <u/>
      <sz val="11"/>
      <name val="Aptos Narrow"/>
      <family val="2"/>
      <scheme val="minor"/>
    </font>
    <font>
      <sz val="11"/>
      <color rgb="FF000000"/>
      <name val="Aptos Narrow"/>
      <family val="2"/>
      <scheme val="minor"/>
    </font>
    <font>
      <b/>
      <sz val="12"/>
      <color theme="1"/>
      <name val="Aptos Narrow"/>
      <family val="2"/>
      <scheme val="minor"/>
    </font>
    <font>
      <b/>
      <sz val="14"/>
      <color theme="1"/>
      <name val="Aptos Narrow"/>
      <family val="2"/>
      <scheme val="minor"/>
    </font>
    <font>
      <b/>
      <sz val="12"/>
      <color rgb="FF262626"/>
      <name val="Aptos Narrow"/>
      <family val="2"/>
      <scheme val="minor"/>
    </font>
    <font>
      <b/>
      <sz val="11"/>
      <color rgb="FF000000"/>
      <name val="Calibri"/>
      <family val="2"/>
    </font>
    <font>
      <b/>
      <sz val="12"/>
      <color rgb="FF444444"/>
      <name val="Calibri"/>
      <family val="2"/>
      <charset val="1"/>
    </font>
    <font>
      <b/>
      <sz val="16"/>
      <color theme="1"/>
      <name val="Aptos Narrow"/>
      <family val="2"/>
      <scheme val="minor"/>
    </font>
    <font>
      <b/>
      <sz val="11"/>
      <color rgb="FFFF0000"/>
      <name val="Aptos Narrow"/>
      <family val="2"/>
      <scheme val="minor"/>
    </font>
    <font>
      <b/>
      <sz val="12"/>
      <color rgb="FFFF0000"/>
      <name val="Aptos Narrow"/>
      <family val="2"/>
      <scheme val="minor"/>
    </font>
    <font>
      <b/>
      <sz val="10"/>
      <name val="Calibri"/>
      <family val="2"/>
    </font>
    <font>
      <sz val="8"/>
      <name val="Arial"/>
      <family val="2"/>
    </font>
  </fonts>
  <fills count="2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BDCDE9"/>
        <bgColor indexed="64"/>
      </patternFill>
    </fill>
    <fill>
      <patternFill patternType="solid">
        <fgColor rgb="FFD9E1F2"/>
        <bgColor indexed="64"/>
      </patternFill>
    </fill>
    <fill>
      <patternFill patternType="solid">
        <fgColor rgb="FFACB9CA"/>
        <bgColor indexed="64"/>
      </patternFill>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0F0F0"/>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CE4D6"/>
        <bgColor indexed="64"/>
      </patternFill>
    </fill>
    <fill>
      <patternFill patternType="solid">
        <fgColor rgb="FFDDEBF7"/>
        <bgColor indexed="64"/>
      </patternFill>
    </fill>
    <fill>
      <patternFill patternType="solid">
        <fgColor theme="7"/>
        <bgColor indexed="64"/>
      </patternFill>
    </fill>
    <fill>
      <patternFill patternType="solid">
        <fgColor rgb="FFF2F2F2"/>
        <bgColor indexed="64"/>
      </patternFill>
    </fill>
    <fill>
      <patternFill patternType="solid">
        <fgColor theme="2"/>
        <bgColor indexed="64"/>
      </patternFill>
    </fill>
    <fill>
      <patternFill patternType="solid">
        <fgColor theme="4" tint="0.39997558519241921"/>
        <bgColor indexed="64"/>
      </patternFill>
    </fill>
  </fills>
  <borders count="74">
    <border>
      <left/>
      <right/>
      <top/>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auto="1"/>
      </left>
      <right/>
      <top style="thin">
        <color theme="1"/>
      </top>
      <bottom style="thin">
        <color theme="1"/>
      </bottom>
      <diagonal/>
    </border>
    <border>
      <left/>
      <right style="thin">
        <color indexed="64"/>
      </right>
      <top/>
      <bottom style="medium">
        <color indexed="64"/>
      </bottom>
      <diagonal/>
    </border>
    <border>
      <left/>
      <right/>
      <top/>
      <bottom style="medium">
        <color indexed="64"/>
      </bottom>
      <diagonal/>
    </border>
    <border>
      <left/>
      <right/>
      <top style="thin">
        <color theme="1"/>
      </top>
      <bottom style="thin">
        <color theme="1"/>
      </bottom>
      <diagonal/>
    </border>
    <border>
      <left/>
      <right style="thin">
        <color indexed="64"/>
      </right>
      <top/>
      <bottom style="thin">
        <color theme="1"/>
      </bottom>
      <diagonal/>
    </border>
    <border>
      <left/>
      <right/>
      <top/>
      <bottom style="thin">
        <color theme="1"/>
      </bottom>
      <diagonal/>
    </border>
    <border>
      <left style="thin">
        <color indexed="64"/>
      </left>
      <right/>
      <top/>
      <bottom style="thin">
        <color theme="1"/>
      </bottom>
      <diagonal/>
    </border>
    <border>
      <left style="thin">
        <color indexed="64"/>
      </left>
      <right style="thin">
        <color indexed="64"/>
      </right>
      <top/>
      <bottom/>
      <diagonal/>
    </border>
    <border>
      <left/>
      <right/>
      <top style="thin">
        <color theme="1"/>
      </top>
      <bottom/>
      <diagonal/>
    </border>
    <border>
      <left/>
      <right style="thin">
        <color auto="1"/>
      </right>
      <top style="thin">
        <color theme="1"/>
      </top>
      <bottom style="thin">
        <color theme="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rgb="FF000000"/>
      </top>
      <bottom style="thin">
        <color indexed="64"/>
      </bottom>
      <diagonal/>
    </border>
    <border>
      <left style="thin">
        <color theme="1"/>
      </left>
      <right/>
      <top style="dotted">
        <color rgb="FF000000"/>
      </top>
      <bottom style="thin">
        <color indexed="64"/>
      </bottom>
      <diagonal/>
    </border>
    <border>
      <left/>
      <right/>
      <top style="dotted">
        <color rgb="FF000000"/>
      </top>
      <bottom style="dotted">
        <color rgb="FF000000"/>
      </bottom>
      <diagonal/>
    </border>
    <border>
      <left style="thin">
        <color theme="1"/>
      </left>
      <right/>
      <top style="dotted">
        <color rgb="FF000000"/>
      </top>
      <bottom style="dotted">
        <color rgb="FF000000"/>
      </bottom>
      <diagonal/>
    </border>
    <border>
      <left/>
      <right/>
      <top style="thin">
        <color theme="1"/>
      </top>
      <bottom style="dotted">
        <color rgb="FF000000"/>
      </bottom>
      <diagonal/>
    </border>
    <border>
      <left style="thin">
        <color theme="1"/>
      </left>
      <right/>
      <top style="thin">
        <color theme="1"/>
      </top>
      <bottom style="dotted">
        <color rgb="FF000000"/>
      </bottom>
      <diagonal/>
    </border>
    <border>
      <left style="dotted">
        <color rgb="FFFFFF00"/>
      </left>
      <right/>
      <top/>
      <bottom style="thin">
        <color indexed="64"/>
      </bottom>
      <diagonal/>
    </border>
    <border>
      <left/>
      <right style="dotted">
        <color rgb="FFFFFF00"/>
      </right>
      <top/>
      <bottom/>
      <diagonal/>
    </border>
    <border>
      <left style="thin">
        <color rgb="FF000000"/>
      </left>
      <right/>
      <top/>
      <bottom/>
      <diagonal/>
    </border>
    <border>
      <left/>
      <right style="thin">
        <color indexed="64"/>
      </right>
      <top style="medium">
        <color rgb="FF000000"/>
      </top>
      <bottom/>
      <diagonal/>
    </border>
    <border>
      <left/>
      <right/>
      <top style="medium">
        <color rgb="FF000000"/>
      </top>
      <bottom/>
      <diagonal/>
    </border>
    <border>
      <left/>
      <right/>
      <top style="medium">
        <color rgb="FF000000"/>
      </top>
      <bottom style="dotted">
        <color indexed="64"/>
      </bottom>
      <diagonal/>
    </border>
    <border>
      <left/>
      <right style="thin">
        <color indexed="64"/>
      </right>
      <top/>
      <bottom style="medium">
        <color rgb="FF000000"/>
      </bottom>
      <diagonal/>
    </border>
    <border>
      <left/>
      <right/>
      <top/>
      <bottom style="medium">
        <color rgb="FF000000"/>
      </bottom>
      <diagonal/>
    </border>
    <border>
      <left style="thin">
        <color rgb="FF000000"/>
      </left>
      <right style="thin">
        <color indexed="64"/>
      </right>
      <top style="thin">
        <color rgb="FF000000"/>
      </top>
      <bottom style="medium">
        <color theme="7" tint="0.39994506668294322"/>
      </bottom>
      <diagonal/>
    </border>
    <border>
      <left style="medium">
        <color theme="7" tint="0.39994506668294322"/>
      </left>
      <right style="thin">
        <color rgb="FF000000"/>
      </right>
      <top style="thin">
        <color rgb="FF000000"/>
      </top>
      <bottom style="medium">
        <color theme="7" tint="0.39994506668294322"/>
      </bottom>
      <diagonal/>
    </border>
    <border>
      <left/>
      <right style="medium">
        <color theme="7" tint="0.39994506668294322"/>
      </right>
      <top/>
      <bottom/>
      <diagonal/>
    </border>
    <border>
      <left style="thin">
        <color rgb="FF000000"/>
      </left>
      <right style="thin">
        <color indexed="64"/>
      </right>
      <top style="thin">
        <color rgb="FF000000"/>
      </top>
      <bottom style="thin">
        <color rgb="FF000000"/>
      </bottom>
      <diagonal/>
    </border>
    <border>
      <left style="medium">
        <color theme="7" tint="0.39994506668294322"/>
      </left>
      <right style="thin">
        <color rgb="FF000000"/>
      </right>
      <top style="thin">
        <color rgb="FF000000"/>
      </top>
      <bottom style="thin">
        <color rgb="FF000000"/>
      </bottom>
      <diagonal/>
    </border>
    <border>
      <left style="thin">
        <color rgb="FF000000"/>
      </left>
      <right style="thin">
        <color indexed="64"/>
      </right>
      <top style="medium">
        <color rgb="FFE2AC00"/>
      </top>
      <bottom style="thin">
        <color rgb="FF000000"/>
      </bottom>
      <diagonal/>
    </border>
    <border>
      <left style="medium">
        <color theme="7" tint="0.39994506668294322"/>
      </left>
      <right style="thin">
        <color rgb="FF000000"/>
      </right>
      <top style="medium">
        <color rgb="FFE2AC00"/>
      </top>
      <bottom style="thin">
        <color rgb="FF000000"/>
      </bottom>
      <diagonal/>
    </border>
    <border>
      <left/>
      <right style="thin">
        <color indexed="64"/>
      </right>
      <top style="medium">
        <color rgb="FFE2AC00"/>
      </top>
      <bottom style="medium">
        <color rgb="FFE2AC00"/>
      </bottom>
      <diagonal/>
    </border>
    <border>
      <left style="medium">
        <color rgb="FFE2AC00"/>
      </left>
      <right/>
      <top style="medium">
        <color rgb="FFE2AC00"/>
      </top>
      <bottom style="medium">
        <color rgb="FFE2AC00"/>
      </bottom>
      <diagonal/>
    </border>
    <border>
      <left/>
      <right style="medium">
        <color rgb="FFE2AC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70C0"/>
      </right>
      <top/>
      <bottom style="thin">
        <color indexed="64"/>
      </bottom>
      <diagonal/>
    </border>
    <border>
      <left style="medium">
        <color rgb="FF0070C0"/>
      </left>
      <right/>
      <top/>
      <bottom style="thin">
        <color indexed="64"/>
      </bottom>
      <diagonal/>
    </border>
    <border>
      <left/>
      <right style="medium">
        <color rgb="FF0070C0"/>
      </right>
      <top/>
      <bottom/>
      <diagonal/>
    </border>
    <border>
      <left style="medium">
        <color rgb="FF0070C0"/>
      </left>
      <right/>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s>
  <cellStyleXfs count="2">
    <xf numFmtId="0" fontId="0" fillId="0" borderId="0"/>
    <xf numFmtId="0" fontId="25" fillId="0" borderId="0" applyNumberFormat="0" applyFill="0" applyBorder="0" applyAlignment="0" applyProtection="0"/>
  </cellStyleXfs>
  <cellXfs count="367">
    <xf numFmtId="0" fontId="0" fillId="0" borderId="0" xfId="0"/>
    <xf numFmtId="0" fontId="21" fillId="0" borderId="0" xfId="0" applyFont="1" applyAlignment="1" applyProtection="1">
      <alignment horizontal="center" vertical="center" readingOrder="1"/>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22" fillId="0" borderId="0" xfId="0" applyFont="1" applyAlignment="1" applyProtection="1">
      <alignment vertical="center"/>
      <protection locked="0"/>
    </xf>
    <xf numFmtId="0" fontId="23" fillId="0" borderId="0" xfId="0" applyFont="1" applyAlignment="1" applyProtection="1">
      <alignment horizontal="center" vertical="center" readingOrder="1"/>
      <protection locked="0"/>
    </xf>
    <xf numFmtId="14" fontId="4" fillId="0" borderId="5" xfId="0" applyNumberFormat="1" applyFont="1" applyBorder="1" applyAlignment="1" applyProtection="1">
      <alignment vertical="center"/>
      <protection locked="0"/>
    </xf>
    <xf numFmtId="1" fontId="4" fillId="0" borderId="0" xfId="0" applyNumberFormat="1" applyFont="1" applyAlignment="1" applyProtection="1">
      <alignment vertical="center"/>
      <protection locked="0"/>
    </xf>
    <xf numFmtId="1" fontId="23" fillId="0" borderId="0" xfId="0" applyNumberFormat="1" applyFont="1" applyAlignment="1" applyProtection="1">
      <alignment horizontal="center" vertical="center" readingOrder="1"/>
      <protection locked="0"/>
    </xf>
    <xf numFmtId="14" fontId="23" fillId="0" borderId="0" xfId="0" applyNumberFormat="1" applyFont="1" applyAlignment="1" applyProtection="1">
      <alignment horizontal="center" vertical="center" readingOrder="1"/>
      <protection locked="0"/>
    </xf>
    <xf numFmtId="14" fontId="4"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0" fontId="2" fillId="5" borderId="1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wrapText="1"/>
    </xf>
    <xf numFmtId="0" fontId="4" fillId="0" borderId="21" xfId="0" applyFont="1" applyBorder="1" applyAlignment="1" applyProtection="1">
      <alignment vertical="center"/>
      <protection locked="0"/>
    </xf>
    <xf numFmtId="0" fontId="24" fillId="0" borderId="0" xfId="0" applyFont="1"/>
    <xf numFmtId="49" fontId="23" fillId="0" borderId="0" xfId="0" applyNumberFormat="1" applyFont="1" applyAlignment="1" applyProtection="1">
      <alignment horizontal="center" vertical="center" readingOrder="1"/>
      <protection locked="0"/>
    </xf>
    <xf numFmtId="14" fontId="4" fillId="0" borderId="22" xfId="0" applyNumberFormat="1" applyFont="1" applyBorder="1" applyAlignment="1" applyProtection="1">
      <alignment vertical="center"/>
      <protection locked="0"/>
    </xf>
    <xf numFmtId="17" fontId="21" fillId="0" borderId="0" xfId="0" applyNumberFormat="1" applyFont="1" applyAlignment="1" applyProtection="1">
      <alignment horizontal="center" vertical="center" readingOrder="1"/>
      <protection locked="0"/>
    </xf>
    <xf numFmtId="0" fontId="4" fillId="0" borderId="21" xfId="0" applyFont="1" applyBorder="1" applyProtection="1">
      <protection locked="0"/>
    </xf>
    <xf numFmtId="0" fontId="19" fillId="0" borderId="0" xfId="0" applyFont="1" applyProtection="1">
      <protection locked="0"/>
    </xf>
    <xf numFmtId="0" fontId="4" fillId="0" borderId="0" xfId="0" applyFont="1" applyProtection="1">
      <protection locked="0"/>
    </xf>
    <xf numFmtId="14" fontId="4" fillId="0" borderId="0" xfId="0" applyNumberFormat="1" applyFont="1" applyProtection="1">
      <protection locked="0"/>
    </xf>
    <xf numFmtId="1" fontId="4" fillId="0" borderId="0" xfId="0" applyNumberFormat="1" applyFont="1" applyProtection="1">
      <protection locked="0"/>
    </xf>
    <xf numFmtId="14" fontId="4" fillId="0" borderId="22" xfId="0" applyNumberFormat="1" applyFont="1" applyBorder="1" applyProtection="1">
      <protection locked="0"/>
    </xf>
    <xf numFmtId="0" fontId="21" fillId="0" borderId="0" xfId="0" applyFont="1" applyProtection="1">
      <protection locked="0"/>
    </xf>
    <xf numFmtId="0" fontId="23" fillId="0" borderId="0" xfId="0" applyFont="1" applyProtection="1">
      <protection locked="0"/>
    </xf>
    <xf numFmtId="0" fontId="0" fillId="8" borderId="0" xfId="0" applyFill="1"/>
    <xf numFmtId="0" fontId="27" fillId="0" borderId="0" xfId="0" applyFont="1"/>
    <xf numFmtId="0" fontId="30" fillId="8" borderId="0" xfId="1" applyFont="1" applyFill="1" applyAlignment="1">
      <alignment horizontal="left" wrapText="1"/>
    </xf>
    <xf numFmtId="0" fontId="31" fillId="8" borderId="0" xfId="1" applyFont="1" applyFill="1" applyAlignment="1">
      <alignment horizontal="center" wrapText="1"/>
    </xf>
    <xf numFmtId="0" fontId="28" fillId="8" borderId="0" xfId="0" applyFont="1" applyFill="1"/>
    <xf numFmtId="0" fontId="32" fillId="8" borderId="0" xfId="0" applyFont="1" applyFill="1" applyAlignment="1">
      <alignment wrapText="1"/>
    </xf>
    <xf numFmtId="0" fontId="4" fillId="0" borderId="0" xfId="0" applyFont="1"/>
    <xf numFmtId="0" fontId="35" fillId="0" borderId="0" xfId="0" applyFont="1" applyAlignment="1">
      <alignment vertical="top" wrapText="1"/>
    </xf>
    <xf numFmtId="0" fontId="4" fillId="8" borderId="3" xfId="0" applyFont="1" applyFill="1" applyBorder="1" applyAlignment="1">
      <alignment horizontal="left" vertical="top" wrapText="1"/>
    </xf>
    <xf numFmtId="0" fontId="4" fillId="8" borderId="1" xfId="0" applyFont="1" applyFill="1" applyBorder="1" applyAlignment="1">
      <alignment vertical="top" wrapText="1"/>
    </xf>
    <xf numFmtId="0" fontId="4" fillId="8" borderId="3" xfId="0" applyFont="1" applyFill="1" applyBorder="1" applyAlignment="1">
      <alignment vertical="top" wrapText="1"/>
    </xf>
    <xf numFmtId="0" fontId="4" fillId="8" borderId="8" xfId="0" applyFont="1" applyFill="1" applyBorder="1" applyAlignment="1">
      <alignment vertical="top" wrapText="1"/>
    </xf>
    <xf numFmtId="0" fontId="4" fillId="8" borderId="21" xfId="0" applyFont="1" applyFill="1" applyBorder="1" applyAlignment="1">
      <alignment vertical="top" wrapText="1"/>
    </xf>
    <xf numFmtId="0" fontId="4" fillId="8" borderId="0" xfId="0" applyFont="1" applyFill="1" applyAlignment="1">
      <alignment vertical="top" wrapText="1"/>
    </xf>
    <xf numFmtId="0" fontId="4" fillId="8" borderId="22" xfId="0" applyFont="1" applyFill="1" applyBorder="1" applyAlignment="1">
      <alignment vertical="top" wrapText="1"/>
    </xf>
    <xf numFmtId="0" fontId="4" fillId="8" borderId="10" xfId="0" applyFont="1" applyFill="1" applyBorder="1" applyAlignment="1">
      <alignment horizontal="left" vertical="top" wrapText="1"/>
    </xf>
    <xf numFmtId="0" fontId="26" fillId="12" borderId="16" xfId="0" applyFont="1" applyFill="1" applyBorder="1" applyAlignment="1">
      <alignment horizontal="center" vertical="center" wrapText="1"/>
    </xf>
    <xf numFmtId="0" fontId="0" fillId="0" borderId="15" xfId="0" applyBorder="1" applyAlignment="1">
      <alignment vertical="center" wrapText="1"/>
    </xf>
    <xf numFmtId="0" fontId="0" fillId="8" borderId="22" xfId="0" applyFill="1" applyBorder="1"/>
    <xf numFmtId="0" fontId="0" fillId="8" borderId="21" xfId="0" applyFill="1" applyBorder="1" applyAlignment="1">
      <alignment horizontal="left" vertical="center" wrapText="1" indent="1"/>
    </xf>
    <xf numFmtId="0" fontId="0" fillId="8" borderId="21" xfId="0" applyFill="1" applyBorder="1" applyAlignment="1">
      <alignment horizontal="left" vertical="center" indent="1"/>
    </xf>
    <xf numFmtId="0" fontId="0" fillId="8" borderId="22" xfId="0" applyFill="1" applyBorder="1" applyAlignment="1">
      <alignment vertical="top" wrapText="1"/>
    </xf>
    <xf numFmtId="0" fontId="0" fillId="8" borderId="0" xfId="0" applyFill="1" applyAlignment="1">
      <alignment vertical="top" wrapText="1"/>
    </xf>
    <xf numFmtId="0" fontId="0" fillId="8" borderId="22" xfId="0" applyFill="1" applyBorder="1" applyAlignment="1">
      <alignment horizontal="left" vertical="center" wrapText="1"/>
    </xf>
    <xf numFmtId="0" fontId="0" fillId="8" borderId="0" xfId="0" applyFill="1" applyAlignment="1">
      <alignment horizontal="left" vertical="center" wrapText="1"/>
    </xf>
    <xf numFmtId="0" fontId="4" fillId="8" borderId="21" xfId="0" applyFont="1" applyFill="1" applyBorder="1" applyAlignment="1">
      <alignment horizontal="left" vertical="center" wrapText="1" indent="1"/>
    </xf>
    <xf numFmtId="0" fontId="0" fillId="8" borderId="22" xfId="0" applyFill="1" applyBorder="1" applyAlignment="1">
      <alignment vertical="center" wrapText="1"/>
    </xf>
    <xf numFmtId="0" fontId="0" fillId="8" borderId="0" xfId="0" applyFill="1" applyAlignment="1">
      <alignment vertical="center" wrapText="1"/>
    </xf>
    <xf numFmtId="0" fontId="0" fillId="8" borderId="21" xfId="0" applyFill="1" applyBorder="1" applyAlignment="1">
      <alignment horizontal="left" vertical="center" wrapText="1"/>
    </xf>
    <xf numFmtId="0" fontId="1" fillId="8" borderId="0" xfId="0" applyFont="1" applyFill="1"/>
    <xf numFmtId="0" fontId="1" fillId="0" borderId="24" xfId="0" applyFont="1" applyBorder="1"/>
    <xf numFmtId="0" fontId="0" fillId="8" borderId="22" xfId="0" applyFill="1" applyBorder="1" applyAlignment="1">
      <alignment horizontal="left" vertical="top" wrapText="1"/>
    </xf>
    <xf numFmtId="0" fontId="0" fillId="8" borderId="0" xfId="0" applyFill="1" applyAlignment="1">
      <alignment horizontal="left" vertical="top" wrapText="1"/>
    </xf>
    <xf numFmtId="0" fontId="0" fillId="8" borderId="21" xfId="0" applyFill="1" applyBorder="1" applyAlignment="1">
      <alignment horizontal="left" vertical="top" wrapText="1"/>
    </xf>
    <xf numFmtId="0" fontId="43" fillId="0" borderId="15" xfId="0" applyFont="1" applyBorder="1" applyAlignment="1">
      <alignment vertical="center" wrapText="1"/>
    </xf>
    <xf numFmtId="0" fontId="0" fillId="0" borderId="0" xfId="0" applyAlignment="1">
      <alignment horizontal="left"/>
    </xf>
    <xf numFmtId="0" fontId="43" fillId="0" borderId="15" xfId="0" applyFont="1" applyBorder="1" applyAlignment="1">
      <alignment horizontal="left" vertical="center" wrapText="1"/>
    </xf>
    <xf numFmtId="0" fontId="0" fillId="8" borderId="11" xfId="0" applyFill="1" applyBorder="1"/>
    <xf numFmtId="0" fontId="0" fillId="8" borderId="10" xfId="0" applyFill="1" applyBorder="1"/>
    <xf numFmtId="0" fontId="0" fillId="8" borderId="9" xfId="0" applyFill="1" applyBorder="1"/>
    <xf numFmtId="0" fontId="0" fillId="8" borderId="21" xfId="0" applyFill="1" applyBorder="1"/>
    <xf numFmtId="0" fontId="0" fillId="8" borderId="8" xfId="0" applyFill="1" applyBorder="1"/>
    <xf numFmtId="0" fontId="0" fillId="8" borderId="3" xfId="0" applyFill="1" applyBorder="1"/>
    <xf numFmtId="0" fontId="0" fillId="8" borderId="1" xfId="0" applyFill="1" applyBorder="1"/>
    <xf numFmtId="0" fontId="0" fillId="0" borderId="0" xfId="0" applyAlignment="1">
      <alignment horizontal="left" vertical="center" wrapText="1"/>
    </xf>
    <xf numFmtId="0" fontId="0" fillId="8" borderId="21" xfId="0" applyFill="1" applyBorder="1" applyAlignment="1">
      <alignment vertical="center" wrapText="1"/>
    </xf>
    <xf numFmtId="0" fontId="4" fillId="8" borderId="22"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21" xfId="0" applyFont="1" applyFill="1" applyBorder="1" applyAlignment="1">
      <alignment horizontal="left" vertical="center" wrapText="1"/>
    </xf>
    <xf numFmtId="0" fontId="32" fillId="13" borderId="8" xfId="0" applyFont="1" applyFill="1" applyBorder="1" applyAlignment="1" applyProtection="1">
      <alignment horizontal="left" vertical="top" wrapText="1"/>
      <protection locked="0"/>
    </xf>
    <xf numFmtId="0" fontId="0" fillId="8" borderId="3" xfId="0" applyFill="1" applyBorder="1" applyAlignment="1">
      <alignment horizontal="left" vertical="top" wrapText="1"/>
    </xf>
    <xf numFmtId="0" fontId="0" fillId="0" borderId="0" xfId="0" applyAlignment="1">
      <alignment vertical="top"/>
    </xf>
    <xf numFmtId="0" fontId="32" fillId="8" borderId="3" xfId="0" applyFont="1" applyFill="1" applyBorder="1" applyAlignment="1">
      <alignment vertical="top" wrapText="1"/>
    </xf>
    <xf numFmtId="0" fontId="1" fillId="8" borderId="3" xfId="0" applyFont="1" applyFill="1" applyBorder="1" applyAlignment="1">
      <alignment vertical="top" wrapText="1"/>
    </xf>
    <xf numFmtId="0" fontId="0" fillId="0" borderId="15" xfId="0" applyBorder="1" applyAlignment="1">
      <alignment vertical="top" wrapText="1"/>
    </xf>
    <xf numFmtId="0" fontId="26" fillId="12" borderId="15" xfId="0" applyFont="1" applyFill="1" applyBorder="1" applyAlignment="1">
      <alignment horizontal="center" vertical="center"/>
    </xf>
    <xf numFmtId="0" fontId="0" fillId="8" borderId="32" xfId="0" applyFill="1" applyBorder="1"/>
    <xf numFmtId="0" fontId="0" fillId="0" borderId="0" xfId="0" applyAlignment="1">
      <alignment vertical="center" wrapText="1"/>
    </xf>
    <xf numFmtId="0" fontId="1" fillId="6" borderId="0" xfId="0" applyFont="1" applyFill="1" applyAlignment="1">
      <alignment vertical="center"/>
    </xf>
    <xf numFmtId="0" fontId="1" fillId="6" borderId="36" xfId="0" applyFont="1" applyFill="1" applyBorder="1" applyAlignment="1">
      <alignment vertical="center"/>
    </xf>
    <xf numFmtId="0" fontId="1" fillId="18" borderId="36" xfId="0" applyFont="1" applyFill="1" applyBorder="1" applyAlignment="1">
      <alignment vertical="center"/>
    </xf>
    <xf numFmtId="0" fontId="48" fillId="8" borderId="53" xfId="0" applyFont="1" applyFill="1" applyBorder="1" applyAlignment="1">
      <alignment vertical="center" wrapText="1"/>
    </xf>
    <xf numFmtId="0" fontId="48" fillId="8" borderId="54" xfId="0" applyFont="1" applyFill="1" applyBorder="1" applyAlignment="1">
      <alignment vertical="center" wrapText="1"/>
    </xf>
    <xf numFmtId="0" fontId="49" fillId="8" borderId="54" xfId="0" applyFont="1" applyFill="1" applyBorder="1" applyAlignment="1">
      <alignment horizontal="left" wrapText="1" indent="1"/>
    </xf>
    <xf numFmtId="0" fontId="49" fillId="8" borderId="54" xfId="0" applyFont="1" applyFill="1" applyBorder="1"/>
    <xf numFmtId="0" fontId="49" fillId="8" borderId="54" xfId="0" applyFont="1" applyFill="1" applyBorder="1" applyAlignment="1">
      <alignment horizontal="left" indent="1"/>
    </xf>
    <xf numFmtId="0" fontId="1" fillId="0" borderId="55" xfId="0" applyFont="1" applyBorder="1" applyAlignment="1">
      <alignment horizontal="left" vertical="center" wrapText="1" indent="1"/>
    </xf>
    <xf numFmtId="0" fontId="0" fillId="19" borderId="56" xfId="0" applyFill="1" applyBorder="1"/>
    <xf numFmtId="0" fontId="1" fillId="0" borderId="58" xfId="0" applyFont="1" applyBorder="1" applyAlignment="1">
      <alignment horizontal="left" vertical="center" wrapText="1" indent="1"/>
    </xf>
    <xf numFmtId="0" fontId="0" fillId="6" borderId="59" xfId="0" applyFill="1" applyBorder="1"/>
    <xf numFmtId="0" fontId="51" fillId="0" borderId="58" xfId="0" applyFont="1" applyBorder="1" applyAlignment="1">
      <alignment horizontal="left" vertical="center" wrapText="1" indent="1"/>
    </xf>
    <xf numFmtId="0" fontId="0" fillId="4" borderId="59" xfId="0" applyFill="1" applyBorder="1"/>
    <xf numFmtId="0" fontId="48" fillId="0" borderId="60" xfId="0" applyFont="1" applyBorder="1" applyAlignment="1">
      <alignment horizontal="left" vertical="center" wrapText="1" indent="1"/>
    </xf>
    <xf numFmtId="0" fontId="0" fillId="20" borderId="61" xfId="0" applyFill="1" applyBorder="1"/>
    <xf numFmtId="0" fontId="53" fillId="22" borderId="64" xfId="0" applyFont="1" applyFill="1" applyBorder="1" applyAlignment="1">
      <alignment vertical="center" indent="1"/>
    </xf>
    <xf numFmtId="0" fontId="53" fillId="22" borderId="65" xfId="0" applyFont="1" applyFill="1" applyBorder="1" applyAlignment="1">
      <alignment vertical="center" indent="1"/>
    </xf>
    <xf numFmtId="0" fontId="53" fillId="22" borderId="65" xfId="0" applyFont="1" applyFill="1" applyBorder="1" applyAlignment="1">
      <alignment horizontal="left" vertical="center" indent="1"/>
    </xf>
    <xf numFmtId="0" fontId="53" fillId="22" borderId="66" xfId="0" applyFont="1" applyFill="1" applyBorder="1" applyAlignment="1">
      <alignment vertical="center" indent="1"/>
    </xf>
    <xf numFmtId="0" fontId="0" fillId="8" borderId="0" xfId="0" applyFill="1" applyAlignment="1">
      <alignment vertical="center"/>
    </xf>
    <xf numFmtId="0" fontId="0" fillId="8" borderId="54" xfId="0" applyFill="1" applyBorder="1" applyAlignment="1">
      <alignment vertical="center" wrapText="1"/>
    </xf>
    <xf numFmtId="0" fontId="0" fillId="8" borderId="54" xfId="0" applyFill="1" applyBorder="1" applyAlignment="1">
      <alignment horizontal="left" vertical="center" wrapText="1"/>
    </xf>
    <xf numFmtId="0" fontId="0" fillId="8" borderId="54" xfId="0" applyFill="1" applyBorder="1" applyAlignment="1">
      <alignment vertical="center"/>
    </xf>
    <xf numFmtId="0" fontId="0" fillId="18" borderId="11" xfId="0" applyFill="1" applyBorder="1" applyProtection="1">
      <protection locked="0"/>
    </xf>
    <xf numFmtId="0" fontId="54" fillId="0" borderId="0" xfId="0" applyFont="1" applyAlignment="1">
      <alignment vertical="center" wrapText="1"/>
    </xf>
    <xf numFmtId="0" fontId="0" fillId="18" borderId="10" xfId="0" applyFill="1" applyBorder="1" applyAlignment="1" applyProtection="1">
      <alignment vertical="center" wrapText="1"/>
      <protection locked="0"/>
    </xf>
    <xf numFmtId="0" fontId="55" fillId="0" borderId="0" xfId="0" applyFont="1" applyAlignment="1">
      <alignment horizontal="left" vertical="center" wrapText="1"/>
    </xf>
    <xf numFmtId="49" fontId="0" fillId="18" borderId="10" xfId="0" applyNumberFormat="1" applyFill="1" applyBorder="1" applyAlignment="1" applyProtection="1">
      <alignment vertical="center"/>
      <protection locked="0"/>
    </xf>
    <xf numFmtId="0" fontId="55" fillId="0" borderId="0" xfId="0" applyFont="1" applyAlignment="1">
      <alignment horizontal="right" vertical="center"/>
    </xf>
    <xf numFmtId="0" fontId="2" fillId="23" borderId="22" xfId="0" applyFont="1" applyFill="1" applyBorder="1" applyAlignment="1">
      <alignment vertical="center" wrapText="1"/>
    </xf>
    <xf numFmtId="0" fontId="54" fillId="23" borderId="0" xfId="0" applyFont="1" applyFill="1" applyAlignment="1">
      <alignment vertical="center" wrapText="1"/>
    </xf>
    <xf numFmtId="0" fontId="2" fillId="23" borderId="0" xfId="0" applyFont="1" applyFill="1" applyAlignment="1">
      <alignment vertical="center" wrapText="1"/>
    </xf>
    <xf numFmtId="0" fontId="55" fillId="23" borderId="0" xfId="0" applyFont="1" applyFill="1" applyAlignment="1">
      <alignment horizontal="left" vertical="center" wrapText="1"/>
    </xf>
    <xf numFmtId="0" fontId="54" fillId="8" borderId="10" xfId="0" applyFont="1" applyFill="1" applyBorder="1" applyAlignment="1">
      <alignment vertical="center" wrapText="1"/>
    </xf>
    <xf numFmtId="0" fontId="0" fillId="8" borderId="10" xfId="0" applyFill="1" applyBorder="1" applyAlignment="1">
      <alignment vertical="center" wrapText="1"/>
    </xf>
    <xf numFmtId="0" fontId="55" fillId="8" borderId="10" xfId="0" applyFont="1" applyFill="1" applyBorder="1" applyAlignment="1">
      <alignment horizontal="left" vertical="center" wrapText="1"/>
    </xf>
    <xf numFmtId="0" fontId="0" fillId="8" borderId="10" xfId="0" applyFill="1" applyBorder="1" applyAlignment="1">
      <alignment vertical="center"/>
    </xf>
    <xf numFmtId="0" fontId="55" fillId="8" borderId="10" xfId="0" applyFont="1" applyFill="1" applyBorder="1" applyAlignment="1">
      <alignment horizontal="right" vertical="center"/>
    </xf>
    <xf numFmtId="14" fontId="1" fillId="18" borderId="11" xfId="0" applyNumberFormat="1" applyFont="1" applyFill="1" applyBorder="1" applyProtection="1">
      <protection locked="0"/>
    </xf>
    <xf numFmtId="0" fontId="2" fillId="8" borderId="0" xfId="0" applyFont="1" applyFill="1" applyAlignment="1">
      <alignment horizontal="right" vertical="center" wrapText="1"/>
    </xf>
    <xf numFmtId="0" fontId="1" fillId="0" borderId="0" xfId="0" applyFont="1" applyAlignment="1">
      <alignment vertical="center" wrapText="1"/>
    </xf>
    <xf numFmtId="0" fontId="1" fillId="18" borderId="10" xfId="0" applyFont="1" applyFill="1" applyBorder="1" applyAlignment="1" applyProtection="1">
      <alignment vertical="center" wrapText="1"/>
      <protection locked="0"/>
    </xf>
    <xf numFmtId="0" fontId="1" fillId="18" borderId="10" xfId="0" applyFont="1" applyFill="1" applyBorder="1" applyAlignment="1" applyProtection="1">
      <alignment vertical="center"/>
      <protection locked="0"/>
    </xf>
    <xf numFmtId="0" fontId="2" fillId="8" borderId="0" xfId="0" applyFont="1" applyFill="1" applyAlignment="1">
      <alignment horizontal="right" vertical="center"/>
    </xf>
    <xf numFmtId="0" fontId="0" fillId="24" borderId="25" xfId="0" applyFill="1" applyBorder="1"/>
    <xf numFmtId="0" fontId="53" fillId="24" borderId="26" xfId="0" applyFont="1" applyFill="1" applyBorder="1" applyAlignment="1">
      <alignment vertical="center"/>
    </xf>
    <xf numFmtId="0" fontId="56" fillId="8" borderId="67" xfId="0" applyFont="1" applyFill="1" applyBorder="1" applyAlignment="1">
      <alignment vertical="center"/>
    </xf>
    <xf numFmtId="0" fontId="56" fillId="8" borderId="10" xfId="0" applyFont="1" applyFill="1" applyBorder="1" applyAlignment="1">
      <alignment vertical="center"/>
    </xf>
    <xf numFmtId="0" fontId="56" fillId="8" borderId="68" xfId="0" applyFont="1" applyFill="1" applyBorder="1" applyAlignment="1">
      <alignment vertical="center"/>
    </xf>
    <xf numFmtId="17" fontId="57" fillId="8" borderId="0" xfId="0" applyNumberFormat="1" applyFont="1" applyFill="1" applyAlignment="1">
      <alignment horizontal="right"/>
    </xf>
    <xf numFmtId="0" fontId="57" fillId="8" borderId="0" xfId="0" applyFont="1" applyFill="1" applyAlignment="1">
      <alignment horizontal="right"/>
    </xf>
    <xf numFmtId="0" fontId="56" fillId="8" borderId="0" xfId="0" applyFont="1" applyFill="1" applyAlignment="1">
      <alignment horizontal="center"/>
    </xf>
    <xf numFmtId="0" fontId="50" fillId="0" borderId="21" xfId="0" applyFont="1" applyBorder="1" applyAlignment="1">
      <alignment horizontal="left" vertical="top" wrapText="1"/>
    </xf>
    <xf numFmtId="0" fontId="50" fillId="0" borderId="0" xfId="0" applyFont="1" applyAlignment="1">
      <alignment horizontal="left" vertical="top" wrapText="1"/>
    </xf>
    <xf numFmtId="0" fontId="50" fillId="0" borderId="22" xfId="0" applyFont="1" applyBorder="1" applyAlignment="1">
      <alignment horizontal="left" vertical="top" wrapText="1"/>
    </xf>
    <xf numFmtId="0" fontId="56" fillId="8" borderId="73" xfId="0" applyFont="1" applyFill="1" applyBorder="1" applyAlignment="1">
      <alignment horizontal="center"/>
    </xf>
    <xf numFmtId="0" fontId="56" fillId="8" borderId="72" xfId="0" applyFont="1" applyFill="1" applyBorder="1" applyAlignment="1">
      <alignment horizontal="center"/>
    </xf>
    <xf numFmtId="0" fontId="56" fillId="8" borderId="71" xfId="0" applyFont="1" applyFill="1" applyBorder="1" applyAlignment="1">
      <alignment horizontal="center"/>
    </xf>
    <xf numFmtId="0" fontId="56" fillId="8" borderId="70" xfId="0" applyFont="1" applyFill="1" applyBorder="1" applyAlignment="1">
      <alignment horizontal="center" vertical="center"/>
    </xf>
    <xf numFmtId="0" fontId="56" fillId="8" borderId="0" xfId="0" applyFont="1" applyFill="1" applyAlignment="1">
      <alignment horizontal="center" vertical="center"/>
    </xf>
    <xf numFmtId="0" fontId="56" fillId="8" borderId="69" xfId="0" applyFont="1" applyFill="1" applyBorder="1" applyAlignment="1">
      <alignment horizontal="center" vertical="center"/>
    </xf>
    <xf numFmtId="0" fontId="56" fillId="8" borderId="10" xfId="0" applyFont="1" applyFill="1" applyBorder="1" applyAlignment="1">
      <alignment horizontal="center" vertical="center"/>
    </xf>
    <xf numFmtId="0" fontId="0" fillId="24" borderId="26" xfId="0" applyFill="1" applyBorder="1" applyAlignment="1">
      <alignment horizontal="center" vertical="center" wrapText="1"/>
    </xf>
    <xf numFmtId="0" fontId="2" fillId="23" borderId="0" xfId="0" applyFont="1" applyFill="1" applyAlignment="1">
      <alignment horizontal="center" vertical="center"/>
    </xf>
    <xf numFmtId="0" fontId="53" fillId="21" borderId="63" xfId="0" applyFont="1" applyFill="1" applyBorder="1" applyAlignment="1">
      <alignment horizontal="center" vertical="center"/>
    </xf>
    <xf numFmtId="0" fontId="53" fillId="21" borderId="62" xfId="0" applyFont="1" applyFill="1" applyBorder="1" applyAlignment="1">
      <alignment horizontal="center" vertical="center"/>
    </xf>
    <xf numFmtId="0" fontId="52" fillId="0" borderId="21" xfId="0" applyFont="1" applyBorder="1" applyAlignment="1">
      <alignment horizontal="left" vertical="center" wrapText="1"/>
    </xf>
    <xf numFmtId="0" fontId="52" fillId="0" borderId="0" xfId="0" applyFont="1" applyAlignment="1">
      <alignment horizontal="left" vertical="center" wrapText="1"/>
    </xf>
    <xf numFmtId="0" fontId="52" fillId="0" borderId="57" xfId="0" applyFont="1" applyBorder="1" applyAlignment="1">
      <alignment horizontal="left" vertical="center" wrapText="1"/>
    </xf>
    <xf numFmtId="0" fontId="50" fillId="0" borderId="21" xfId="0" applyFont="1" applyBorder="1" applyAlignment="1">
      <alignment horizontal="left" vertical="center" wrapText="1"/>
    </xf>
    <xf numFmtId="0" fontId="50" fillId="0" borderId="0" xfId="0" applyFont="1" applyAlignment="1">
      <alignment horizontal="left" vertical="center" wrapText="1"/>
    </xf>
    <xf numFmtId="0" fontId="50" fillId="0" borderId="57" xfId="0" applyFont="1" applyBorder="1" applyAlignment="1">
      <alignment horizontal="left" vertical="center" wrapText="1"/>
    </xf>
    <xf numFmtId="0" fontId="50" fillId="0" borderId="21" xfId="0" applyFont="1" applyBorder="1" applyAlignment="1">
      <alignment horizontal="left" vertical="center"/>
    </xf>
    <xf numFmtId="0" fontId="50" fillId="0" borderId="0" xfId="0" applyFont="1" applyAlignment="1">
      <alignment horizontal="left" vertical="center"/>
    </xf>
    <xf numFmtId="0" fontId="50" fillId="0" borderId="22" xfId="0" applyFont="1" applyBorder="1" applyAlignment="1">
      <alignment horizontal="left" vertical="center"/>
    </xf>
    <xf numFmtId="0" fontId="1" fillId="18" borderId="52" xfId="0" applyFont="1" applyFill="1" applyBorder="1" applyAlignment="1">
      <alignment horizontal="left" vertical="center"/>
    </xf>
    <xf numFmtId="0" fontId="0" fillId="0" borderId="51" xfId="0" applyBorder="1" applyAlignment="1">
      <alignment vertical="center" wrapText="1"/>
    </xf>
    <xf numFmtId="0" fontId="0" fillId="0" borderId="50" xfId="0" applyBorder="1" applyAlignment="1">
      <alignment vertical="center" wrapText="1"/>
    </xf>
    <xf numFmtId="0" fontId="1" fillId="18" borderId="36" xfId="0" applyFont="1" applyFill="1" applyBorder="1" applyAlignment="1">
      <alignment horizontal="left" vertical="center"/>
    </xf>
    <xf numFmtId="0" fontId="0" fillId="0" borderId="0" xfId="0" applyAlignment="1">
      <alignment vertical="center" wrapText="1"/>
    </xf>
    <xf numFmtId="0" fontId="0" fillId="0" borderId="22" xfId="0" applyBorder="1" applyAlignment="1">
      <alignment vertical="center" wrapText="1"/>
    </xf>
    <xf numFmtId="0" fontId="0" fillId="0" borderId="0" xfId="0" quotePrefix="1" applyAlignment="1">
      <alignment vertical="center" wrapText="1"/>
    </xf>
    <xf numFmtId="0" fontId="0" fillId="0" borderId="22" xfId="0" quotePrefix="1" applyBorder="1" applyAlignment="1">
      <alignment vertical="center" wrapText="1"/>
    </xf>
    <xf numFmtId="0" fontId="36" fillId="18" borderId="36" xfId="0" applyFont="1" applyFill="1" applyBorder="1" applyAlignment="1">
      <alignment horizontal="left" vertical="center" wrapText="1"/>
    </xf>
    <xf numFmtId="0" fontId="36" fillId="18" borderId="9" xfId="0" applyFont="1" applyFill="1" applyBorder="1" applyAlignment="1">
      <alignment horizontal="left" vertical="center" wrapText="1"/>
    </xf>
    <xf numFmtId="0" fontId="36" fillId="18" borderId="10" xfId="0" applyFont="1" applyFill="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1" fillId="3" borderId="39" xfId="0" applyFont="1" applyFill="1" applyBorder="1" applyAlignment="1">
      <alignment horizontal="left" vertical="center"/>
    </xf>
    <xf numFmtId="0" fontId="1" fillId="3" borderId="38" xfId="0" applyFont="1" applyFill="1" applyBorder="1" applyAlignment="1">
      <alignment horizontal="left" vertical="center"/>
    </xf>
    <xf numFmtId="0" fontId="0" fillId="0" borderId="0" xfId="0" applyAlignment="1">
      <alignment horizontal="left" vertical="center" wrapText="1"/>
    </xf>
    <xf numFmtId="0" fontId="0" fillId="0" borderId="22" xfId="0" applyBorder="1" applyAlignment="1">
      <alignment horizontal="left" vertical="center" wrapText="1"/>
    </xf>
    <xf numFmtId="0" fontId="1" fillId="3" borderId="40"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wrapText="1"/>
    </xf>
    <xf numFmtId="0" fontId="1" fillId="3" borderId="36"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6" fillId="18" borderId="49" xfId="0" applyFont="1" applyFill="1" applyBorder="1" applyAlignment="1">
      <alignment horizontal="left" vertical="center" wrapText="1"/>
    </xf>
    <xf numFmtId="0" fontId="36" fillId="18" borderId="48" xfId="0" applyFont="1" applyFill="1" applyBorder="1" applyAlignment="1">
      <alignment horizontal="left" vertical="center" wrapText="1"/>
    </xf>
    <xf numFmtId="0" fontId="0" fillId="17" borderId="47" xfId="0" applyFill="1" applyBorder="1" applyAlignment="1">
      <alignment vertical="center" wrapText="1"/>
    </xf>
    <xf numFmtId="0" fontId="0" fillId="17" borderId="10" xfId="0" applyFill="1" applyBorder="1" applyAlignment="1">
      <alignment vertical="center" wrapText="1"/>
    </xf>
    <xf numFmtId="0" fontId="0" fillId="17" borderId="11" xfId="0" applyFill="1" applyBorder="1" applyAlignment="1">
      <alignment vertical="center" wrapText="1"/>
    </xf>
    <xf numFmtId="0" fontId="36" fillId="16" borderId="46" xfId="0" applyFont="1" applyFill="1" applyBorder="1" applyAlignment="1">
      <alignment horizontal="left" vertical="center" wrapText="1"/>
    </xf>
    <xf numFmtId="0" fontId="36" fillId="16" borderId="45" xfId="0" applyFont="1" applyFill="1"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36" fillId="16" borderId="44" xfId="0" applyFont="1" applyFill="1" applyBorder="1" applyAlignment="1">
      <alignment horizontal="left" vertical="center" wrapText="1"/>
    </xf>
    <xf numFmtId="0" fontId="36" fillId="16" borderId="43" xfId="0" applyFont="1" applyFill="1" applyBorder="1" applyAlignment="1">
      <alignment horizontal="left" vertical="center" wrapText="1"/>
    </xf>
    <xf numFmtId="0" fontId="47" fillId="16" borderId="42" xfId="0" applyFont="1" applyFill="1" applyBorder="1" applyAlignment="1">
      <alignment horizontal="left" vertical="center" wrapText="1"/>
    </xf>
    <xf numFmtId="0" fontId="4" fillId="16" borderId="41" xfId="0" applyFont="1" applyFill="1" applyBorder="1" applyAlignment="1">
      <alignment horizontal="left" vertical="center" wrapText="1"/>
    </xf>
    <xf numFmtId="0" fontId="1" fillId="6" borderId="40" xfId="0" applyFont="1" applyFill="1" applyBorder="1" applyAlignment="1">
      <alignment horizontal="left" vertical="center"/>
    </xf>
    <xf numFmtId="0" fontId="1" fillId="6" borderId="36" xfId="0" applyFont="1" applyFill="1" applyBorder="1" applyAlignment="1">
      <alignment horizontal="left" vertical="center"/>
    </xf>
    <xf numFmtId="1" fontId="1" fillId="7" borderId="39" xfId="0" applyNumberFormat="1" applyFont="1" applyFill="1" applyBorder="1" applyAlignment="1">
      <alignment horizontal="left" vertical="center" wrapText="1"/>
    </xf>
    <xf numFmtId="1" fontId="1" fillId="7" borderId="38" xfId="0" applyNumberFormat="1" applyFont="1" applyFill="1" applyBorder="1" applyAlignment="1">
      <alignment horizontal="left" vertical="center" wrapText="1"/>
    </xf>
    <xf numFmtId="1" fontId="1" fillId="7" borderId="37" xfId="0" applyNumberFormat="1" applyFont="1" applyFill="1" applyBorder="1" applyAlignment="1">
      <alignment horizontal="left" vertical="center" wrapText="1"/>
    </xf>
    <xf numFmtId="1" fontId="1" fillId="7" borderId="36" xfId="0" applyNumberFormat="1" applyFont="1" applyFill="1" applyBorder="1" applyAlignment="1">
      <alignment horizontal="left" vertical="center" wrapText="1"/>
    </xf>
    <xf numFmtId="0" fontId="1" fillId="7" borderId="37"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43" fillId="0" borderId="0" xfId="0" applyFont="1" applyAlignment="1">
      <alignment vertical="center" wrapText="1"/>
    </xf>
    <xf numFmtId="0" fontId="43" fillId="0" borderId="22" xfId="0" applyFont="1" applyBorder="1" applyAlignment="1">
      <alignment vertical="center" wrapText="1"/>
    </xf>
    <xf numFmtId="0" fontId="36" fillId="7" borderId="37" xfId="0" applyFont="1" applyFill="1" applyBorder="1" applyAlignment="1">
      <alignment horizontal="left" vertical="center" wrapText="1"/>
    </xf>
    <xf numFmtId="0" fontId="36" fillId="7" borderId="36" xfId="0" applyFont="1" applyFill="1" applyBorder="1" applyAlignment="1">
      <alignment horizontal="left" vertical="center" wrapText="1"/>
    </xf>
    <xf numFmtId="14" fontId="1" fillId="7" borderId="37" xfId="0" applyNumberFormat="1" applyFont="1" applyFill="1" applyBorder="1" applyAlignment="1">
      <alignment horizontal="left" vertical="center" wrapText="1"/>
    </xf>
    <xf numFmtId="14" fontId="1" fillId="7" borderId="36" xfId="0" applyNumberFormat="1" applyFont="1" applyFill="1" applyBorder="1" applyAlignment="1">
      <alignment horizontal="left" vertical="center" wrapText="1"/>
    </xf>
    <xf numFmtId="14" fontId="1" fillId="7" borderId="35" xfId="0" applyNumberFormat="1" applyFont="1" applyFill="1" applyBorder="1" applyAlignment="1">
      <alignment horizontal="left" vertical="center" wrapText="1"/>
    </xf>
    <xf numFmtId="14" fontId="1" fillId="7" borderId="34" xfId="0" applyNumberFormat="1" applyFont="1" applyFill="1" applyBorder="1" applyAlignment="1">
      <alignment horizontal="left" vertical="center" wrapText="1"/>
    </xf>
    <xf numFmtId="0" fontId="0" fillId="13" borderId="17" xfId="0" applyFill="1" applyBorder="1" applyAlignment="1" applyProtection="1">
      <alignment horizontal="left" vertical="center" wrapText="1"/>
      <protection locked="0"/>
    </xf>
    <xf numFmtId="0" fontId="0" fillId="13" borderId="18" xfId="0" applyFill="1" applyBorder="1" applyAlignment="1" applyProtection="1">
      <alignment horizontal="left" vertical="center" wrapText="1"/>
      <protection locked="0"/>
    </xf>
    <xf numFmtId="0" fontId="41" fillId="12" borderId="1" xfId="0" applyFont="1" applyFill="1" applyBorder="1" applyAlignment="1">
      <alignment horizontal="center"/>
    </xf>
    <xf numFmtId="0" fontId="41" fillId="12" borderId="3" xfId="0" applyFont="1" applyFill="1" applyBorder="1" applyAlignment="1">
      <alignment horizontal="center"/>
    </xf>
    <xf numFmtId="0" fontId="41" fillId="12" borderId="8" xfId="0" applyFont="1" applyFill="1" applyBorder="1" applyAlignment="1">
      <alignment horizontal="center"/>
    </xf>
    <xf numFmtId="0" fontId="0" fillId="14" borderId="21" xfId="0" applyFill="1" applyBorder="1" applyAlignment="1">
      <alignment horizontal="left"/>
    </xf>
    <xf numFmtId="0" fontId="0" fillId="14" borderId="0" xfId="0" applyFill="1" applyAlignment="1">
      <alignment horizontal="left"/>
    </xf>
    <xf numFmtId="0" fontId="0" fillId="14" borderId="22" xfId="0" applyFill="1" applyBorder="1" applyAlignment="1">
      <alignment horizontal="left"/>
    </xf>
    <xf numFmtId="0" fontId="0" fillId="14" borderId="30" xfId="0" applyFill="1" applyBorder="1" applyAlignment="1">
      <alignment horizontal="left"/>
    </xf>
    <xf numFmtId="0" fontId="0" fillId="14" borderId="29" xfId="0" applyFill="1" applyBorder="1" applyAlignment="1">
      <alignment horizontal="left"/>
    </xf>
    <xf numFmtId="0" fontId="0" fillId="14" borderId="28" xfId="0" applyFill="1" applyBorder="1" applyAlignment="1">
      <alignment horizontal="left"/>
    </xf>
    <xf numFmtId="164" fontId="1" fillId="13" borderId="27" xfId="0" applyNumberFormat="1" applyFont="1" applyFill="1" applyBorder="1" applyAlignment="1" applyProtection="1">
      <alignment horizontal="left" vertical="center" wrapText="1"/>
      <protection locked="0"/>
    </xf>
    <xf numFmtId="164" fontId="1" fillId="13" borderId="33" xfId="0" applyNumberFormat="1" applyFont="1" applyFill="1" applyBorder="1" applyAlignment="1" applyProtection="1">
      <alignment horizontal="left" vertical="center" wrapText="1"/>
      <protection locked="0"/>
    </xf>
    <xf numFmtId="0" fontId="32" fillId="15" borderId="0" xfId="0" applyFont="1" applyFill="1" applyAlignment="1">
      <alignment horizontal="left"/>
    </xf>
    <xf numFmtId="0" fontId="42" fillId="11" borderId="21" xfId="0" applyFont="1" applyFill="1" applyBorder="1" applyAlignment="1">
      <alignment horizontal="left" vertical="center"/>
    </xf>
    <xf numFmtId="0" fontId="42" fillId="11" borderId="0" xfId="0" applyFont="1" applyFill="1" applyAlignment="1">
      <alignment horizontal="left" vertical="center"/>
    </xf>
    <xf numFmtId="0" fontId="42" fillId="11" borderId="22" xfId="0" applyFont="1" applyFill="1" applyBorder="1" applyAlignment="1">
      <alignment horizontal="left" vertical="center"/>
    </xf>
    <xf numFmtId="0" fontId="26" fillId="12" borderId="17" xfId="0" applyFont="1" applyFill="1" applyBorder="1" applyAlignment="1">
      <alignment horizontal="center" vertical="center" wrapText="1"/>
    </xf>
    <xf numFmtId="0" fontId="26" fillId="12" borderId="18" xfId="0" applyFont="1" applyFill="1" applyBorder="1" applyAlignment="1">
      <alignment horizontal="center" vertical="center" wrapText="1"/>
    </xf>
    <xf numFmtId="0" fontId="0" fillId="13" borderId="9" xfId="0" applyFill="1" applyBorder="1" applyAlignment="1" applyProtection="1">
      <alignment horizontal="left" vertical="center" wrapText="1"/>
      <protection locked="0"/>
    </xf>
    <xf numFmtId="0" fontId="0" fillId="13" borderId="10" xfId="0" applyFill="1" applyBorder="1" applyAlignment="1" applyProtection="1">
      <alignment horizontal="left" vertical="center" wrapText="1"/>
      <protection locked="0"/>
    </xf>
    <xf numFmtId="0" fontId="0" fillId="13" borderId="11" xfId="0" applyFill="1" applyBorder="1" applyAlignment="1" applyProtection="1">
      <alignment horizontal="left" vertical="center" wrapText="1"/>
      <protection locked="0"/>
    </xf>
    <xf numFmtId="0" fontId="42" fillId="11" borderId="1" xfId="0" applyFont="1" applyFill="1" applyBorder="1" applyAlignment="1">
      <alignment horizontal="left" vertical="center"/>
    </xf>
    <xf numFmtId="0" fontId="42" fillId="11" borderId="3" xfId="0" applyFont="1" applyFill="1" applyBorder="1" applyAlignment="1">
      <alignment horizontal="left" vertical="center"/>
    </xf>
    <xf numFmtId="0" fontId="42" fillId="11" borderId="8" xfId="0" applyFont="1" applyFill="1" applyBorder="1" applyAlignment="1">
      <alignment horizontal="left" vertical="center"/>
    </xf>
    <xf numFmtId="0" fontId="0" fillId="8" borderId="1" xfId="0" applyFill="1" applyBorder="1" applyAlignment="1">
      <alignment horizontal="left" vertical="top" wrapText="1"/>
    </xf>
    <xf numFmtId="0" fontId="0" fillId="8" borderId="3" xfId="0" applyFill="1" applyBorder="1" applyAlignment="1">
      <alignment horizontal="left" vertical="top" wrapText="1"/>
    </xf>
    <xf numFmtId="0" fontId="0" fillId="8" borderId="8" xfId="0" applyFill="1" applyBorder="1" applyAlignment="1">
      <alignment horizontal="left" vertical="top" wrapText="1"/>
    </xf>
    <xf numFmtId="0" fontId="0" fillId="8" borderId="31" xfId="0" applyFill="1" applyBorder="1" applyAlignment="1">
      <alignment horizontal="left" vertical="center" wrapText="1"/>
    </xf>
    <xf numFmtId="0" fontId="1" fillId="13" borderId="21" xfId="0" applyFont="1" applyFill="1" applyBorder="1" applyAlignment="1" applyProtection="1">
      <alignment horizontal="left" vertical="center" wrapText="1"/>
      <protection locked="0"/>
    </xf>
    <xf numFmtId="0" fontId="1" fillId="13" borderId="0" xfId="0" applyFont="1" applyFill="1" applyAlignment="1" applyProtection="1">
      <alignment horizontal="left" vertical="center" wrapText="1"/>
      <protection locked="0"/>
    </xf>
    <xf numFmtId="0" fontId="1" fillId="13" borderId="22" xfId="0" applyFont="1" applyFill="1" applyBorder="1" applyAlignment="1" applyProtection="1">
      <alignment horizontal="left" vertical="center" wrapText="1"/>
      <protection locked="0"/>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 fillId="13" borderId="9" xfId="0" applyFont="1" applyFill="1" applyBorder="1" applyAlignment="1" applyProtection="1">
      <alignment horizontal="left" vertical="center" wrapText="1"/>
      <protection locked="0"/>
    </xf>
    <xf numFmtId="0" fontId="1" fillId="13" borderId="10" xfId="0" applyFont="1" applyFill="1" applyBorder="1" applyAlignment="1" applyProtection="1">
      <alignment horizontal="left" vertical="center" wrapText="1"/>
      <protection locked="0"/>
    </xf>
    <xf numFmtId="0" fontId="1" fillId="13" borderId="11" xfId="0" applyFont="1" applyFill="1" applyBorder="1" applyAlignment="1" applyProtection="1">
      <alignment horizontal="left" vertical="center" wrapText="1"/>
      <protection locked="0"/>
    </xf>
    <xf numFmtId="0" fontId="1" fillId="8" borderId="0" xfId="0" applyFont="1" applyFill="1" applyAlignment="1">
      <alignment horizontal="left" vertical="top" wrapText="1"/>
    </xf>
    <xf numFmtId="0" fontId="4" fillId="8" borderId="1"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8" xfId="0" applyFont="1" applyFill="1" applyBorder="1" applyAlignment="1">
      <alignment horizontal="left" vertical="center" wrapText="1"/>
    </xf>
    <xf numFmtId="0" fontId="0" fillId="8" borderId="21" xfId="0" applyFill="1" applyBorder="1" applyAlignment="1">
      <alignment horizontal="left" vertical="center" wrapText="1"/>
    </xf>
    <xf numFmtId="0" fontId="0" fillId="8" borderId="0" xfId="0" applyFill="1" applyAlignment="1">
      <alignment horizontal="left" vertical="center" wrapText="1"/>
    </xf>
    <xf numFmtId="0" fontId="0" fillId="8" borderId="22" xfId="0" applyFill="1" applyBorder="1" applyAlignment="1">
      <alignment horizontal="left" vertical="center" wrapText="1"/>
    </xf>
    <xf numFmtId="0" fontId="0" fillId="8" borderId="21" xfId="0" applyFill="1" applyBorder="1" applyAlignment="1">
      <alignment horizontal="left" wrapText="1"/>
    </xf>
    <xf numFmtId="0" fontId="0" fillId="8" borderId="0" xfId="0" applyFill="1" applyAlignment="1">
      <alignment horizontal="left" wrapText="1"/>
    </xf>
    <xf numFmtId="0" fontId="0" fillId="8" borderId="22" xfId="0" applyFill="1" applyBorder="1" applyAlignment="1">
      <alignment horizontal="left" wrapText="1"/>
    </xf>
    <xf numFmtId="0" fontId="4" fillId="0" borderId="16" xfId="0" applyFont="1" applyBorder="1" applyAlignment="1">
      <alignment horizontal="left" vertical="center" wrapText="1"/>
    </xf>
    <xf numFmtId="0" fontId="0" fillId="13" borderId="19" xfId="0" applyFill="1" applyBorder="1" applyAlignment="1" applyProtection="1">
      <alignment horizontal="left" vertical="center" wrapText="1"/>
      <protection locked="0"/>
    </xf>
    <xf numFmtId="0" fontId="0" fillId="8" borderId="21" xfId="0" applyFill="1" applyBorder="1" applyAlignment="1">
      <alignment horizontal="left"/>
    </xf>
    <xf numFmtId="0" fontId="0" fillId="8" borderId="0" xfId="0" applyFill="1" applyAlignment="1">
      <alignment horizontal="left"/>
    </xf>
    <xf numFmtId="0" fontId="0" fillId="8" borderId="22" xfId="0" applyFill="1" applyBorder="1" applyAlignment="1">
      <alignment horizontal="left"/>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0" fillId="8" borderId="1" xfId="0" applyFill="1" applyBorder="1" applyAlignment="1">
      <alignment horizontal="left" vertical="center" wrapText="1"/>
    </xf>
    <xf numFmtId="0" fontId="0" fillId="8" borderId="3" xfId="0" applyFill="1" applyBorder="1" applyAlignment="1">
      <alignment horizontal="left" vertical="center" wrapText="1"/>
    </xf>
    <xf numFmtId="0" fontId="0" fillId="8" borderId="8" xfId="0" applyFill="1" applyBorder="1" applyAlignment="1">
      <alignment horizontal="left" vertical="center" wrapText="1"/>
    </xf>
    <xf numFmtId="0" fontId="41" fillId="12" borderId="16" xfId="0" applyFont="1" applyFill="1" applyBorder="1" applyAlignment="1">
      <alignment horizontal="center"/>
    </xf>
    <xf numFmtId="0" fontId="0" fillId="14" borderId="1" xfId="0" applyFill="1" applyBorder="1" applyAlignment="1">
      <alignment horizontal="left"/>
    </xf>
    <xf numFmtId="0" fontId="0" fillId="14" borderId="3" xfId="0" applyFill="1" applyBorder="1" applyAlignment="1">
      <alignment horizontal="left"/>
    </xf>
    <xf numFmtId="0" fontId="0" fillId="14" borderId="8" xfId="0" applyFill="1" applyBorder="1" applyAlignment="1">
      <alignment horizontal="left"/>
    </xf>
    <xf numFmtId="0" fontId="0" fillId="14" borderId="9" xfId="0" applyFill="1" applyBorder="1" applyAlignment="1">
      <alignment horizontal="left"/>
    </xf>
    <xf numFmtId="0" fontId="0" fillId="14" borderId="10" xfId="0" applyFill="1" applyBorder="1" applyAlignment="1">
      <alignment horizontal="left"/>
    </xf>
    <xf numFmtId="0" fontId="0" fillId="14" borderId="11" xfId="0" applyFill="1" applyBorder="1" applyAlignment="1">
      <alignment horizontal="left"/>
    </xf>
    <xf numFmtId="164" fontId="1" fillId="13" borderId="19" xfId="0" applyNumberFormat="1" applyFont="1" applyFill="1" applyBorder="1" applyAlignment="1">
      <alignment horizontal="left" wrapText="1"/>
    </xf>
    <xf numFmtId="0" fontId="40" fillId="10" borderId="0" xfId="0" applyFont="1" applyFill="1" applyAlignment="1">
      <alignment horizontal="left" wrapText="1"/>
    </xf>
    <xf numFmtId="0" fontId="32" fillId="8" borderId="21" xfId="0" applyFont="1" applyFill="1" applyBorder="1" applyAlignment="1">
      <alignment horizontal="left" vertical="center" wrapText="1"/>
    </xf>
    <xf numFmtId="0" fontId="32" fillId="8" borderId="0" xfId="0" applyFont="1" applyFill="1" applyAlignment="1">
      <alignment horizontal="left" vertical="center" wrapText="1"/>
    </xf>
    <xf numFmtId="0" fontId="32" fillId="8" borderId="22" xfId="0" applyFont="1" applyFill="1" applyBorder="1" applyAlignment="1">
      <alignment horizontal="left" vertical="center" wrapText="1"/>
    </xf>
    <xf numFmtId="0" fontId="34" fillId="11" borderId="23" xfId="1" applyFont="1" applyFill="1" applyBorder="1" applyAlignment="1">
      <alignment horizontal="left" vertical="center" wrapText="1"/>
    </xf>
    <xf numFmtId="0" fontId="34" fillId="11" borderId="18" xfId="1" applyFont="1" applyFill="1" applyBorder="1" applyAlignment="1">
      <alignment horizontal="left" vertical="center" wrapText="1"/>
    </xf>
    <xf numFmtId="0" fontId="38" fillId="0" borderId="15" xfId="0" applyFont="1" applyBorder="1" applyAlignment="1">
      <alignment horizontal="left" vertical="center" wrapText="1"/>
    </xf>
    <xf numFmtId="0" fontId="29" fillId="9" borderId="0" xfId="1" applyFont="1" applyFill="1" applyAlignment="1">
      <alignment horizontal="center" wrapText="1"/>
    </xf>
    <xf numFmtId="0" fontId="32" fillId="10" borderId="0" xfId="0" applyFont="1" applyFill="1" applyAlignment="1">
      <alignment horizontal="left" wrapText="1"/>
    </xf>
    <xf numFmtId="0" fontId="34" fillId="11" borderId="10" xfId="1" applyFont="1" applyFill="1" applyBorder="1" applyAlignment="1">
      <alignment horizontal="left" wrapText="1"/>
    </xf>
    <xf numFmtId="0" fontId="4" fillId="10" borderId="15" xfId="0" applyFont="1" applyFill="1" applyBorder="1" applyAlignment="1">
      <alignment horizontal="left" vertical="top" wrapText="1"/>
    </xf>
    <xf numFmtId="0" fontId="34" fillId="11" borderId="10" xfId="1" applyFont="1" applyFill="1" applyBorder="1" applyAlignment="1">
      <alignment horizontal="left" vertical="center" wrapText="1"/>
    </xf>
    <xf numFmtId="0" fontId="34" fillId="11" borderId="11" xfId="1" applyFont="1" applyFill="1" applyBorder="1" applyAlignment="1">
      <alignment horizontal="left" vertical="center" wrapText="1"/>
    </xf>
    <xf numFmtId="0" fontId="38" fillId="0" borderId="9" xfId="0" applyFont="1" applyBorder="1" applyAlignment="1">
      <alignment horizontal="left" wrapText="1"/>
    </xf>
    <xf numFmtId="0" fontId="38" fillId="0" borderId="10" xfId="0" applyFont="1" applyBorder="1" applyAlignment="1">
      <alignment horizontal="left" wrapText="1"/>
    </xf>
    <xf numFmtId="0" fontId="38" fillId="0" borderId="11" xfId="0" applyFont="1" applyBorder="1" applyAlignment="1">
      <alignment horizontal="left" wrapText="1"/>
    </xf>
    <xf numFmtId="14" fontId="7" fillId="7" borderId="15" xfId="0" applyNumberFormat="1"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9" xfId="0" applyFont="1" applyFill="1" applyBorder="1" applyAlignment="1">
      <alignment horizontal="center" vertical="center" wrapText="1"/>
    </xf>
    <xf numFmtId="14" fontId="7" fillId="7" borderId="16" xfId="0" applyNumberFormat="1" applyFont="1" applyFill="1" applyBorder="1" applyAlignment="1">
      <alignment horizontal="center" vertical="center" wrapText="1"/>
    </xf>
    <xf numFmtId="14" fontId="7" fillId="7" borderId="19"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7" fillId="7" borderId="9" xfId="0" applyNumberFormat="1"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1" fontId="7" fillId="7" borderId="15" xfId="0" applyNumberFormat="1" applyFont="1" applyFill="1" applyBorder="1" applyAlignment="1">
      <alignment horizontal="center" vertical="center" wrapText="1"/>
    </xf>
    <xf numFmtId="1" fontId="7" fillId="7" borderId="16" xfId="0" applyNumberFormat="1" applyFont="1" applyFill="1" applyBorder="1" applyAlignment="1">
      <alignment horizontal="center" vertical="center" wrapText="1"/>
    </xf>
    <xf numFmtId="1" fontId="7" fillId="7" borderId="19"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1" fontId="1" fillId="7" borderId="3" xfId="0" applyNumberFormat="1" applyFont="1" applyFill="1" applyBorder="1" applyAlignment="1">
      <alignment horizontal="center" vertical="center" wrapText="1"/>
    </xf>
    <xf numFmtId="1" fontId="1" fillId="7" borderId="8" xfId="0" applyNumberFormat="1" applyFont="1" applyFill="1" applyBorder="1" applyAlignment="1">
      <alignment horizontal="center" vertical="center" wrapText="1"/>
    </xf>
    <xf numFmtId="1" fontId="1" fillId="7" borderId="9" xfId="0" applyNumberFormat="1" applyFont="1" applyFill="1" applyBorder="1" applyAlignment="1">
      <alignment horizontal="center" vertical="center" wrapText="1"/>
    </xf>
    <xf numFmtId="1" fontId="1" fillId="7" borderId="10" xfId="0" applyNumberFormat="1" applyFont="1" applyFill="1" applyBorder="1" applyAlignment="1">
      <alignment horizontal="center" vertical="center" wrapText="1"/>
    </xf>
    <xf numFmtId="1" fontId="1" fillId="7"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14" fontId="4" fillId="3" borderId="2" xfId="0" applyNumberFormat="1" applyFont="1" applyFill="1" applyBorder="1" applyAlignment="1" applyProtection="1">
      <alignment horizontal="center" vertical="center" wrapText="1"/>
      <protection locked="0"/>
    </xf>
    <xf numFmtId="14" fontId="4" fillId="3" borderId="4"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14" fontId="1" fillId="4" borderId="17"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9" xfId="0" applyFont="1" applyFill="1" applyBorder="1" applyAlignment="1">
      <alignment horizontal="center" vertical="center" wrapText="1"/>
    </xf>
  </cellXfs>
  <cellStyles count="2">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31296</xdr:rowOff>
    </xdr:from>
    <xdr:to>
      <xdr:col>2</xdr:col>
      <xdr:colOff>515736</xdr:colOff>
      <xdr:row>5</xdr:row>
      <xdr:rowOff>135255</xdr:rowOff>
    </xdr:to>
    <xdr:pic>
      <xdr:nvPicPr>
        <xdr:cNvPr id="2" name="Picture 1">
          <a:extLst>
            <a:ext uri="{FF2B5EF4-FFF2-40B4-BE49-F238E27FC236}">
              <a16:creationId xmlns:a16="http://schemas.microsoft.com/office/drawing/2014/main" id="{BFEB1253-4F30-455A-883F-0FCFB1AAF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45" y="219891"/>
          <a:ext cx="1403466" cy="715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35</xdr:row>
          <xdr:rowOff>0</xdr:rowOff>
        </xdr:from>
        <xdr:to>
          <xdr:col>1</xdr:col>
          <xdr:colOff>304800</xdr:colOff>
          <xdr:row>36</xdr:row>
          <xdr:rowOff>22860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36</xdr:row>
          <xdr:rowOff>0</xdr:rowOff>
        </xdr:from>
        <xdr:to>
          <xdr:col>1</xdr:col>
          <xdr:colOff>304800</xdr:colOff>
          <xdr:row>37</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37</xdr:row>
          <xdr:rowOff>0</xdr:rowOff>
        </xdr:from>
        <xdr:to>
          <xdr:col>1</xdr:col>
          <xdr:colOff>304800</xdr:colOff>
          <xdr:row>38</xdr:row>
          <xdr:rowOff>22860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0</xdr:rowOff>
        </xdr:from>
        <xdr:to>
          <xdr:col>1</xdr:col>
          <xdr:colOff>304800</xdr:colOff>
          <xdr:row>39</xdr:row>
          <xdr:rowOff>22860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2</xdr:col>
          <xdr:colOff>304800</xdr:colOff>
          <xdr:row>33</xdr:row>
          <xdr:rowOff>22860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0</xdr:rowOff>
        </xdr:from>
        <xdr:to>
          <xdr:col>2</xdr:col>
          <xdr:colOff>304800</xdr:colOff>
          <xdr:row>34</xdr:row>
          <xdr:rowOff>22860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34</xdr:row>
          <xdr:rowOff>0</xdr:rowOff>
        </xdr:from>
        <xdr:to>
          <xdr:col>2</xdr:col>
          <xdr:colOff>304800</xdr:colOff>
          <xdr:row>35</xdr:row>
          <xdr:rowOff>83820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35</xdr:row>
          <xdr:rowOff>0</xdr:rowOff>
        </xdr:from>
        <xdr:to>
          <xdr:col>2</xdr:col>
          <xdr:colOff>304800</xdr:colOff>
          <xdr:row>36</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36</xdr:row>
          <xdr:rowOff>0</xdr:rowOff>
        </xdr:from>
        <xdr:to>
          <xdr:col>2</xdr:col>
          <xdr:colOff>304800</xdr:colOff>
          <xdr:row>37</xdr:row>
          <xdr:rowOff>22860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32</xdr:row>
          <xdr:rowOff>0</xdr:rowOff>
        </xdr:from>
        <xdr:to>
          <xdr:col>1</xdr:col>
          <xdr:colOff>304800</xdr:colOff>
          <xdr:row>33</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33</xdr:row>
          <xdr:rowOff>0</xdr:rowOff>
        </xdr:from>
        <xdr:to>
          <xdr:col>1</xdr:col>
          <xdr:colOff>304800</xdr:colOff>
          <xdr:row>34</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34</xdr:row>
          <xdr:rowOff>0</xdr:rowOff>
        </xdr:from>
        <xdr:to>
          <xdr:col>1</xdr:col>
          <xdr:colOff>304800</xdr:colOff>
          <xdr:row>35</xdr:row>
          <xdr:rowOff>83820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19</xdr:row>
          <xdr:rowOff>0</xdr:rowOff>
        </xdr:from>
        <xdr:to>
          <xdr:col>1</xdr:col>
          <xdr:colOff>304800</xdr:colOff>
          <xdr:row>20</xdr:row>
          <xdr:rowOff>22860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20</xdr:row>
          <xdr:rowOff>0</xdr:rowOff>
        </xdr:from>
        <xdr:to>
          <xdr:col>1</xdr:col>
          <xdr:colOff>304800</xdr:colOff>
          <xdr:row>21</xdr:row>
          <xdr:rowOff>22860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0</xdr:rowOff>
        </xdr:from>
        <xdr:to>
          <xdr:col>1</xdr:col>
          <xdr:colOff>304800</xdr:colOff>
          <xdr:row>22</xdr:row>
          <xdr:rowOff>22860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0</xdr:rowOff>
        </xdr:from>
        <xdr:to>
          <xdr:col>2</xdr:col>
          <xdr:colOff>304800</xdr:colOff>
          <xdr:row>20</xdr:row>
          <xdr:rowOff>22860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0</xdr:rowOff>
        </xdr:from>
        <xdr:to>
          <xdr:col>2</xdr:col>
          <xdr:colOff>304800</xdr:colOff>
          <xdr:row>21</xdr:row>
          <xdr:rowOff>22860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0</xdr:rowOff>
        </xdr:from>
        <xdr:to>
          <xdr:col>2</xdr:col>
          <xdr:colOff>304800</xdr:colOff>
          <xdr:row>22</xdr:row>
          <xdr:rowOff>22860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36</xdr:row>
          <xdr:rowOff>0</xdr:rowOff>
        </xdr:from>
        <xdr:to>
          <xdr:col>2</xdr:col>
          <xdr:colOff>304800</xdr:colOff>
          <xdr:row>37</xdr:row>
          <xdr:rowOff>22860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0</xdr:rowOff>
        </xdr:from>
        <xdr:to>
          <xdr:col>2</xdr:col>
          <xdr:colOff>304800</xdr:colOff>
          <xdr:row>38</xdr:row>
          <xdr:rowOff>22860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131445</xdr:colOff>
      <xdr:row>46</xdr:row>
      <xdr:rowOff>0</xdr:rowOff>
    </xdr:from>
    <xdr:to>
      <xdr:col>13</xdr:col>
      <xdr:colOff>82873</xdr:colOff>
      <xdr:row>64</xdr:row>
      <xdr:rowOff>19928</xdr:rowOff>
    </xdr:to>
    <xdr:pic>
      <xdr:nvPicPr>
        <xdr:cNvPr id="3" name="Picture 2">
          <a:extLst>
            <a:ext uri="{FF2B5EF4-FFF2-40B4-BE49-F238E27FC236}">
              <a16:creationId xmlns:a16="http://schemas.microsoft.com/office/drawing/2014/main" id="{7D75054B-0856-0220-F5E7-2C9FAF81FB06}"/>
            </a:ext>
          </a:extLst>
        </xdr:cNvPr>
        <xdr:cNvPicPr>
          <a:picLocks noChangeAspect="1"/>
        </xdr:cNvPicPr>
      </xdr:nvPicPr>
      <xdr:blipFill>
        <a:blip xmlns:r="http://schemas.openxmlformats.org/officeDocument/2006/relationships" r:embed="rId1"/>
        <a:stretch>
          <a:fillRect/>
        </a:stretch>
      </xdr:blipFill>
      <xdr:spPr>
        <a:xfrm>
          <a:off x="741045" y="8324850"/>
          <a:ext cx="7266628" cy="3277478"/>
        </a:xfrm>
        <a:prstGeom prst="rect">
          <a:avLst/>
        </a:prstGeom>
      </xdr:spPr>
    </xdr:pic>
    <xdr:clientData/>
  </xdr:twoCellAnchor>
  <xdr:twoCellAnchor editAs="oneCell">
    <xdr:from>
      <xdr:col>1</xdr:col>
      <xdr:colOff>114300</xdr:colOff>
      <xdr:row>0</xdr:row>
      <xdr:rowOff>55244</xdr:rowOff>
    </xdr:from>
    <xdr:to>
      <xdr:col>13</xdr:col>
      <xdr:colOff>114300</xdr:colOff>
      <xdr:row>45</xdr:row>
      <xdr:rowOff>102027</xdr:rowOff>
    </xdr:to>
    <xdr:pic>
      <xdr:nvPicPr>
        <xdr:cNvPr id="5" name="Picture 4">
          <a:extLst>
            <a:ext uri="{FF2B5EF4-FFF2-40B4-BE49-F238E27FC236}">
              <a16:creationId xmlns:a16="http://schemas.microsoft.com/office/drawing/2014/main" id="{6947DCEF-A2B4-B412-CC52-A9A07673D10D}"/>
            </a:ext>
          </a:extLst>
        </xdr:cNvPr>
        <xdr:cNvPicPr>
          <a:picLocks noChangeAspect="1"/>
        </xdr:cNvPicPr>
      </xdr:nvPicPr>
      <xdr:blipFill>
        <a:blip xmlns:r="http://schemas.openxmlformats.org/officeDocument/2006/relationships" r:embed="rId2"/>
        <a:stretch>
          <a:fillRect/>
        </a:stretch>
      </xdr:blipFill>
      <xdr:spPr>
        <a:xfrm>
          <a:off x="723900" y="55244"/>
          <a:ext cx="7315200" cy="8190658"/>
        </a:xfrm>
        <a:prstGeom prst="rect">
          <a:avLst/>
        </a:prstGeom>
      </xdr:spPr>
    </xdr:pic>
    <xdr:clientData/>
  </xdr:twoCellAnchor>
  <xdr:twoCellAnchor editAs="oneCell">
    <xdr:from>
      <xdr:col>1</xdr:col>
      <xdr:colOff>152399</xdr:colOff>
      <xdr:row>64</xdr:row>
      <xdr:rowOff>87630</xdr:rowOff>
    </xdr:from>
    <xdr:to>
      <xdr:col>13</xdr:col>
      <xdr:colOff>82414</xdr:colOff>
      <xdr:row>92</xdr:row>
      <xdr:rowOff>38100</xdr:rowOff>
    </xdr:to>
    <xdr:pic>
      <xdr:nvPicPr>
        <xdr:cNvPr id="6" name="Picture 5">
          <a:extLst>
            <a:ext uri="{FF2B5EF4-FFF2-40B4-BE49-F238E27FC236}">
              <a16:creationId xmlns:a16="http://schemas.microsoft.com/office/drawing/2014/main" id="{CF6DA8B1-8162-1427-F28E-7B21BCD645AD}"/>
            </a:ext>
          </a:extLst>
        </xdr:cNvPr>
        <xdr:cNvPicPr>
          <a:picLocks noChangeAspect="1"/>
        </xdr:cNvPicPr>
      </xdr:nvPicPr>
      <xdr:blipFill>
        <a:blip xmlns:r="http://schemas.openxmlformats.org/officeDocument/2006/relationships" r:embed="rId3"/>
        <a:stretch>
          <a:fillRect/>
        </a:stretch>
      </xdr:blipFill>
      <xdr:spPr>
        <a:xfrm>
          <a:off x="761999" y="11670030"/>
          <a:ext cx="7245215" cy="50177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25</xdr:row>
          <xdr:rowOff>22860</xdr:rowOff>
        </xdr:from>
        <xdr:to>
          <xdr:col>1</xdr:col>
          <xdr:colOff>381000</xdr:colOff>
          <xdr:row>26</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373380</xdr:rowOff>
        </xdr:from>
        <xdr:to>
          <xdr:col>1</xdr:col>
          <xdr:colOff>381000</xdr:colOff>
          <xdr:row>27</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19</xdr:row>
          <xdr:rowOff>0</xdr:rowOff>
        </xdr:from>
        <xdr:to>
          <xdr:col>1</xdr:col>
          <xdr:colOff>381000</xdr:colOff>
          <xdr:row>20</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0</xdr:rowOff>
        </xdr:from>
        <xdr:to>
          <xdr:col>1</xdr:col>
          <xdr:colOff>381000</xdr:colOff>
          <xdr:row>21</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0</xdr:rowOff>
        </xdr:from>
        <xdr:to>
          <xdr:col>1</xdr:col>
          <xdr:colOff>381000</xdr:colOff>
          <xdr:row>21</xdr:row>
          <xdr:rowOff>22860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21</xdr:row>
          <xdr:rowOff>0</xdr:rowOff>
        </xdr:from>
        <xdr:to>
          <xdr:col>1</xdr:col>
          <xdr:colOff>381000</xdr:colOff>
          <xdr:row>22</xdr:row>
          <xdr:rowOff>22860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1082387</xdr:colOff>
      <xdr:row>9</xdr:row>
      <xdr:rowOff>23668</xdr:rowOff>
    </xdr:from>
    <xdr:to>
      <xdr:col>3</xdr:col>
      <xdr:colOff>1582824</xdr:colOff>
      <xdr:row>11</xdr:row>
      <xdr:rowOff>706177</xdr:rowOff>
    </xdr:to>
    <xdr:pic>
      <xdr:nvPicPr>
        <xdr:cNvPr id="2" name="Picture 1">
          <a:extLst>
            <a:ext uri="{FF2B5EF4-FFF2-40B4-BE49-F238E27FC236}">
              <a16:creationId xmlns:a16="http://schemas.microsoft.com/office/drawing/2014/main" id="{6D631400-572A-4AB1-95FB-CE4E6C720D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347" y="3010708"/>
          <a:ext cx="5636317" cy="288278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14</xdr:row>
      <xdr:rowOff>0</xdr:rowOff>
    </xdr:from>
    <xdr:to>
      <xdr:col>4</xdr:col>
      <xdr:colOff>304800</xdr:colOff>
      <xdr:row>17</xdr:row>
      <xdr:rowOff>55245</xdr:rowOff>
    </xdr:to>
    <xdr:sp macro="" textlink="">
      <xdr:nvSpPr>
        <xdr:cNvPr id="2" name="AutoShape 4" descr="data:image/png;base64,iVBORw0KGgoAAAANSUhEUgAABIYAAADxCAYAAAC+h7xqAAAgAElEQVR4Aex9h1dUV9f++9f81vq+71di7z2mm/omeVNNjC0WerUjKlYsiHRhht57L4pYUKRZUHpnhhmYgemV57fOGQaxIIQAM8Sdte6aOOXefZ/9nHP3edh7n3+1t7eDHYODgxgaGoJcLodUKuX/z/5t74dcNoiBJ8UIOumGhMREbN+xCyez2jAwYLkfe7ef2SeTyTAwMGD3WM8HLMdslA9iqOsuwo46IPBqGDo6uyGRSNHW0YlLIULscPTC/ZrHhPkMj3E2dzA+j/lhhs9P57X/OdlefcSebWyeDQoOxo5dO3HpymV0dHaiv78fEokEEqnlIA4Tx+yVw4ybjMf2at87Y5d8EPL2clxy343dF3LR2SPicwubR8RiMeoePYHrsTP4fKc7ihtaIZWz2JrGla35weZ/ik9sw8PBASlaygPh/MuvCE/IhrhfgoHBQb5WY+tPmtfm3i/zbb0/NMTWFo3IvuYDpyORqH7WZeHQ4CAGB2UYlMnmFY/YfGTVXmw9N46//r9eFYaYkX19ffMm8BiQSlCSl4nTfn64X3kf586egZu7O3p7e+cNQRg5RCLRvMF8PIHs9v+twtAxRwRFJKK7V8QDgj6RCML4FOx28sDdBzWE+QwKN+whw3hsjxOd3fJ0BvGne3x7YCUbHMSDe3ewY/t2hEZEcTGIcZUtFBh3xx+E5duxJHxsgw+LzWh+tQ32L3GeCUMd5bjo8Sd2++ehu08yNn+w+YT5qOr+PXi6OWLPuQQ0tnfzRctL56C5f07jLza/s3UBi7fJD3M/hqzCkMf2XUgsrYVkwCIGWZ+75JO59wmbq7q7u+fReLAKQ8fhfFSA2kbLOt/Kofkmvlv/KGlP3GdYznthqLezDSGXzsAvOAkN7WLcu3sH33//PYqKSuZNAEXC0CxMiKPCUCjLGAqLR3tnN/r7JXjy9Bn8L1zCyfOX0do5nybEWcBohgNTNqEwYYgCL/v3lT09iObKFqmkH0nxMdi9axeaW19kyc7V9ek6NC7+LgdIGLITDo0JQ3uw2z8fPSLJa4urnu5OXA+/hn37duFB1YN5E4/+XY7a6+9ZfMKEoflUEWGvWE7HLqsw5PzbH4jIrECfmGXqSiEdzZpg/pnOeek3058T568w5APHI5F42NAJiVTKD86jeZYxZJfCkEz2ZmGITZ7zYrDJZai9fxs+Xs7ITIlHv1gEkagPXl5eCLwWjJ6+/nmRNUTC0PQntgl5OioMBR/ZB2dPX0TGpSI2KQ2nz13CMQ9v3HlQTX/BI2FofsxzM+ynCcfMP/w6fV3t8D1yAL6+x/kCgQVF7yoWdN+z8MyZg/HDYjPKGLID301BGBoYkCI7MwXb//gVtbXV9AeTORgfb5vXSBiy7bixCkN//ucnOJwMxfX4dMQkpCA5LQuVVTVcIHqb/+izmffffBWGsgKPYvuuwwiIiENcUirik9OQkpGF+w9r5tXz0R6FIZZZ/8aMofkgDLFJfkAiRl5aAjyPnMTdmqeQy2XgpWWx57HX0RWFdfOjnIyEoZmf8IZGhaGQI/uxc783vPwC4HM+ELv2OuGQmyeSM3PR1tlNdf8zGKyxMcn+ok0ZQ7PA5xn007saYLU1PcNhLzf4X7jAeUrCEPF0vo0FEobshLNTFIbyczOx/Y+tqKtjCxYqYbLleCNhyLZjxyoM7f3hF/xxNBje56/jxIVrOHX+KvJKKkgYskGMx2Kgnp6eefQHstFSssBj2L91B7yPn8bx81dwwj8AZwKCkVlYOq96iLF+dKwvnS3nxVevLRscmL/CECN08/MGnDtxBBcDgtHWLYZcJoNsUIrO2hL89OtvCIjNmxckYamt86mv06tEsst/jyslO3U+GPdrG9DQ3Iab5RUIvRaCHftdkZCRj75+KeQ2mJDtErO/iQMJQ7YNvP6JnJrJexL3deOkzxEcOXyIB0MkDBFfZ5Jfc3EuEobshLNTEIZYXJeWmggX5/14+JBKyeZifLztGiQM2XbsWIUhp63bcDm+FE9aetDc3o3nTa3o7hVDRqVkcy4QzFdhKOeaDzwPXsHNB4/xvKUNja3taGrrQGfP/EgGsc5T80oYmg8KorRfjJuF2dizfSt+/20r3N3c4OnpAU8Pdzg7OeKLL7+Co8cR1Lf0QSaz79pVEoZm4YFlFYaOOeByUDQ6u3t56RjLZnnwsBZ7nL0QEBGLPqmchKG/KQhZJzkShmaBxzPkG6uP3uXXro5WhAcHwtHBATU1dfMq5fhd9hvd+4t5hcVmVEr2Ag+bcWMKwpBY3IeQ4Ktwc3VEY+PzefFHSpvhOQfPORKGbDturMKQ67YdEOZWQiId5GIQE4SYb/7J3LPXe2PC0HxuPl3T2MPX92yNb+XRfPpDv1UYsif+swSbN5aSzQthqKcVZREH4LZ/JyJDA5EUK0BqYixSE+MQHRmGy/7n8Mu23ci8UQ3poH33kiBhaBYeWKPCUNgxB1wMFHBhiA0+NhHWP34KB49DuBQqgGhgiIShGQrKGL5USjYLXJ4h/9hrcDJXdkklEhQV5OKP339Hbm4uT+Fl8wELKhh3xx9zZRNdh8bLX+EACUN2wpcxYehP7L7wYlcyNp/wbZMHB1FWVordu3cgLi6Gb8rA5pe/4mv67sz6muHPMu5YvE3Yziy2U8HTKgy5b9+FhOIa2pXMDuK6eS0MHROirmme9EOewNd2KQy9aVcyllHR2dlp3xOnXI7O1ka4OvyJ4AB/iHq7+WTPJnx2sIZOT2qr8NtuBxwNTkRjv8Ju74c9rFiN4fxSbef+oTKVB89L37FmDB11wGn/ULR2dPHO9X19IuQWluHXHftwJTwGXSIqJXsJtwkmsKl8h3GZ8ZgCr3kwPv6Gn6fCBXv8DuOnRq3EaT8/bNq0ie9cyYRMNv9anx3W/2cBkz3eA9n0bo8tFptRDzc74AAThtrLcdF9N3afz0Fnj2gs9uzq7EZBfjE8PL3w57lE1DXPr/KGf+ocQ/GJbceNVRhipWQhqTch6pdiYGDQcgxatq7/p3LPXu+LxTkdHR3zKNYZ7TF07Tic/wHCEBOqmTjE5iZ74shrGUPzQRiSyQZRmJsJxz27cKOkEENDL4PKyN7V1YVT569g+6HLqHhkv0IXIwQJQ7PwwOLC0D2EHXPEQZ8LCBCkIjazEOf9A+Dw62845nceDU2t1Hx6BgUCCrxmgccz6B97evDYyhbG0c6Odvj5ncJPP/2CPXv34+Llq4iOS0BoWATcPbx4HzIWsNrKRroujaOJOEDCkJ1wg2cM3cJljz/hut8FGWnZSIhPxnGfk9j7pwN27fwTPr4nUFVdg4FBmksm4vNcvk/xiW3HDmtq21oRBNdtO3E8Ig8hyaWISclDfGouYpKz0Notoez9OY735qswlBt8Aq6+Mahv7pvXcRoJQzNEeDa5Dw4MIDszDcGBAXjW8OQ1YrDvMIGr4t4DHLsixK3q5699Zy4fSG+7FrOVhKFZeGDJZRjqq0d6mD/2OXnDwdsXbodPwMnNC+nZeWhu66Sa/xkak1Z+My4zQZYyhmaBzzPsK6vP3sVXFgxJJP3Iy8uDz/Hj8D5wEM4ubvDw8MIpvzNobmGC8ct/bHgXcaJ7tr9xTMKQnfhELoO8pxoJV8/AZb8TTp3wg7ubJw56H0ZQYAhKisvQ22vpb0lziX34jPmBMppt5wv2B/3u2jScPngEe45cxl7vU9jvehCuXkdwyMcP9x4+oufuHMd5808YYnFZO26nRSIgsgCNnf12u7afSvxkt8IQSyNjByMIuxEmqNh7ahmb4FkDxgGpdMJGjPw7bAEgHcCAHfcYYnaSMDQbDys5huQyLlKwVD2xuB/i/n5eZigdGKAH0Cw8gBiXSRiaDS7TOafykP0r32FcZc86Nvda5gc2R4j5fMGeLezzv3I++i5xdC44wGIzxtu5uBZd422ctsYXL+aPfrElvpBILHEpzSFvw2/uP2P+IGFo7nG3ziMMf1ZOxnr9ifslEIn7IRqNzfslEr6WozEzt/6Zn8KQZf0vlQ6M6RZWjs23VyYMiUQiu4s3/8WMshrGBuV8EIbmm/PfZi/DnC1O2IL6bd+jz+Z2wiS8/zrejMskDP113IhrhBlxgDgwFQ5YhSFaQBFfpsIX+s4LnrAxQ8LQCzyIG4TF/BOG/lk+s1thiE2W1iCDvZIwNLfEY5izZtkkDM0t7vRQnHm8GZdZqQMTOgnfmceXMCVMiQPvNgdIGHq3/U/jf/r+Z/EJCUPTx4+498/DjoQh2/qU7TJqTcyxp/H1r/HGsImT9Qdpb2vnW/iybXzpmGUMBmUQi8To6GA9b2b5WnR+wngWOcC26e1o7wBLqScu01gmDhAHiAMzyIFBGdpa28BKlWSDMppjZ/FZRrydQd7aiZ9YfNLV2UXxiZ34g8aYjcfYoAwD0gG+3mdrfzrmHoPxwpA94f+vlpYWWI/m5mY8ffoUeTn5yM3KR04mHXOBQXZGHrLScwlv4tu850BWWg4Yn+di3NA1aH4mDhAH3iUO0PxKfH+X+D7T98ribIpPaAzNNK/m5fky8pCZno2szGwUFxejpKSEjjnGoKioCOywN+z/xVLJrAcrI2OpllGXk+GxRgD3VXQQBsQB4gBxgDhAHCAOEAeIA8QB4gBxgDhAHJjvHHBbFYn9ywOxbvV6qNVqaLVaOuYYA9ZGhm12Ym/Yv1RKxgQiltoUeTEFLosFcF4YRQdhQBwgDhAHiAPEAeIAcYA4QBwgDhAHiAPEgXnOAccF17Hz/1zGiqWrYDAYMTIyQsccY8DKxxQKBcxms11h/5IwxIzkwpB/CpwXCuD0XhQdhAFxgDhAHCAOEAeIA8QB4gBxgDhAHCAOEAfmOQcc/l8EdvzPJSxfvBImown039wjwHo8K5VKLgrN/dUnviIJQ/N8cJN4R+IlcYA4QBwgDhAHiAPEAeIAcYA4QBwgDkzGARKGJhZG5uoTEoZIgCGFnThAHCAOEAeIA8QB4gBxgDhAHCAOEAeIAzbhAAlDcyX/THwdEoZo8Ntk8E+mGtPn9JcF4gBxgDhAHCAOEAeIA8QB4gBxgDjwz+cACUMTCzZz9QkJQyQMkTBEHCAOvAMccFkkgPuyaHgsj4bHMiFc5lm/NtZfzm1ZNNyZ/cuj4brIPvrNMbtcFgvhvjyG2+W2WACXhf/8AI6C9L/h4wVRcLaOxxUxsEfOOC8QwGWR0DJnMBuXsDkjCs7vwFw5G9x2XhCFsTl4HJ6zcS06598Ym8RvigeJAzbjAAlDcyX/THwdEoZoArDZBEDBCwUv/1gOLGC7JwrgukQI18WjC6oFtvX3ya/TcDOhAS1VfagLKsHhNdETjn2r2MHsZwtCdvD7WCQAW+DYwm9e6xKQFPgEzVUiPE2uwtVv4mffDnavbIG82OrH1++fLfYuOxej4W4vmu/3otgzBW5zKVqNcu1tNtrCX3/5mkwsWWgZN/zVRjx7m91WsYSNBT4mRsfFG8fE6P2w71rHEeMK+y4ThXx+SsODgha0Votx73gaF4feeJ7ZjlFG7WRCMbdtFHdm49ntxajM7+A2PjibPbc2Wu0axdo6D73plYnEXLSyQ85Y+cQ4feW3TFTnNXM87/tlTgtPPjdzX70+F1mvRa+2eUYR7oQ7ceDvcYCEoYkFm7n6hISh2Q666Pyzv3gjjAlje+LAAgGcFkXj2LFmDPapMFDfgRz3DL4IsGXQcHTrDdyrVkGr1KM/+zZ8Nsa8gTeRcFoQiW2r/XBT2IbBRiXkYjXknWo0ZYsQ5pIB17VBb/jd3wsGpoLLkQ/TUFWugk6lh6GxFbG70mbfjoVCuGy7j6bHcgz2KtAuKIb7kpcXZGzRH+tfA4VcB71Ci7bIIngsmbtsJudFQhx1eIjHtXLIepV4diUT7otftnEq+Nr6O0zYclsWA48VMfBcYT8ZYeNxcd2UjfioTvT2qizjQqRC061uuC0VviaYuiwRwn1vDZ60DY9+V437eY1w+/Q6/37UsYeQ9Kih1xgwlHUDHktt4DMuKlqy3TxXxsBjqXAsE4/545LzLbQ1DcGgNUJZeBueS+cuG27/8us441SA5oej+LF5aIJDevsJQn5IHLN9vM/s5f+dF0fjuNNDNDWrYdAY0RmR+9d8zp4rC1jWZAw8V8XyTC7XRa/zzl7ul+yY/WciYUwY/9M4QMLQXMk/E1+HhCF7WlCSLbO/0COMCePZ5gAL4JfEwPdsJ0zGERh6xCg5nMUFBVs+xI9uu4V79Tq+yJPm3cHxTa8LQ84Lo/Dn+kuoLmyEXmWETmWAakgD5aAWygE1pJXPIfw90SYc8lqfgDTBcwyJVei/9QRhPybMvh2LouG6uwZ9fTqYDCZI08rgtfzlxRhbQIf73oWkW4GhPgXun0ibU187L4mGj3s92rssNnZF5PAFvE2yT/7G2HL9sAA5OWLIZFqoyh/Af0W03ZUtuX9TjIKyIej1ZoyYR2A2j0DWokCgRwpcF48TAxdEYfdHV3E3tw86jQlm0wgwAgw87kTsz1FwXyrEJcdStD0dwLBEjedMzHtFcJyTuYJlw31WjpqGYSiHtOhPLoPfqB2sjOzCvht4ViuFQqpBS1j+XxMy/gYX2L3vXRqO00456HyqglKmhVKug0Zt4pgz7A0qHdRyLf9MVvkUoT8m2b0wdMylFi3tOpiNZnRH5f21ccqeK5sKkJ8vxtCwDq1lEpxfFj3vSoLnhNd/k3tkIwkuxAHbcICEoYkFm7n6hIQheoDM/uKKMCaM3yUOzGNhyGVZFFL8aiDv08GoMeFWXDNcPrsMzzVCXPszG5WXqxD6/RyUcL2BL7yMZ7Sky42X541biL/h+zMS2E1BGOLlN6xscLRkyFqSMyPXn8J9/VOEIbePC5FfJIVSY4Ch/TkurYmxT2HohkUYUotkkKq0MOiMeH69BB5rXmT8MK76ONeiu0cHg0qDjno9RkaAwcediP9ZALfFlrK5Mc7YqkSTZcR9fguPWlXQ64yQVVbhrFX4HFcKx8q3rGVwc8Vrp/GlZEuj4b4yDucvd0OvM8MwrMbD0xnwXhkNt6XRXJSz+1KyxdH4e8KQEE7vF6K4VAqNwQRN41NcWhXN/TJnPpnCfES22GZBTbgT7v8EDpAwNFfyz8TXIWGIHnQkWhAHiAMzyYG/IAyxfhEeK6Nx+pt0hO4pRbhjKcL2lSLgt0Ic2Mz6rbAeN1FwYg2Ol0fi9L8zELqrBOEOlu+G7inBmW/T4bwiFE7vRVqOBVFwXROOs99nIGx3CcIcShG4PR8XPCtx/7EORp0RE2UM7V93DUWCKuiHjTANmHFmHyszEcJ50Wjj1HGlJkwQYQtbn08SELqzhNsevr8UQX8U4cSWJLgvtyyU2T16fZ6L4D0lCNiag9PfJiJgew5C9xbj5NdxuLI1B6H7SxC4Iw8HN40GdyyTYU0MLm7Nt3y2vRD7VoXjxHdZCNlXjODfM3F0naVHEjs/K+c69mUmLm+z2BGyuwT+/8mC95pYjiHD0W2JAL5b4i34OZaC2Rr4ewGOfxoH14myNaYiDC0U4NDHSQjeW4zQfcW48FksX6i6rU3C2a1FCNtfioOfxeLgZ/EI2zdq375S+P07A24rIi0+fi+KlyKxrJPjnyYgjPmYcYHbWIhjH8fBdanlO68Gf28UhpYJ4bYyHid+LETIn4wjaTj8sRCBfxTw8zK8z/w7Ha6rwuG0JAxHPo7DtZ1FCNtbAp9P4+GyyHItlyWR8NkSj5DdxQjbnQOf9TG8lwsTCvy+TkfA74UIY1g6lCJoewmOfZYA16Ws5CUKrHTm6LcFCNlTgrPfZ+LQx9G4sC0Hoey+HEtx4cccePMePQIcWBeHAOd7qKlTQGc0wyztQZbXTYTtLcL5T2J5Jgjz85GPknD+51yE7C224ONQggu/5MLvq3R4LhFa5jFWHrUxDYHM5n0lOLKF8SiH23jptxyc+jYVgbsKEeZQAv9PWMna6L0ui4PPN7kI2leMsG0ZOLbq9Ywl938Xo4AJQzoT1G09ePZQBJ3WiMFmGc5vjbSUky2Iwv6l4SiMaIRqyARFTR3yM/p4hhEThhJ+EXAuemyIQ8COAoTtL8GVL+Ms2S4LBXBfw+zIRMDOIsuYYviOHqF7C3HxmyR4rU/CmV8LEbK3BMe/isXFX7P5edgYOvC+kPdq8t4QjQu/ZCJwX4nFR46l3Benvs6yYLUgCkc/y0DQkSfo6NfBZDJD1dyCVLcyhO7MxckPYuG9KQmXtxdwrAK+SXiB1SIBDm5KwNkfsxH0ZzE/P/Op/9Z8nPkuC97jGrB7fpCOSzuKEbKjGEc+isKxT4W45mDhd9DOQpz6KJmXPlrmrwkWd4xPS2Nwxr8LOq0JerkKD06mvVayyTjCMviObolG6O4XY+jqtnz4bImD23KLr3n55XcFfE46/59MHPlECP+fshE6ilXwzhJ4vX8dnqujcfrbVD43s/sL2JaHo6tj4Traj8l1eSx8fypE8J8l8PsqET6fxODabwyvUsu8u7UAnmuvW+agJW8QhpaxBt8CuK8SWni5p4SPD+tzgI2RA0uj+e8PvZ+Iq24PUFs/DMPICIyiLmR53ED4vkKc/zSWjzl2rkMbY3Hlpzw+d7DzhP5ZggvfZcJjzXVeJvzq/EH/noBzMxkT0LkoxiQOTIkDJAxNLNjM1SckDNFgndJgpeCBggfiwBQ5MEVhyHHBdbhuDIfw4G08udUFg3IEI6YRmDUjGGjVIO/6bbiuD4HTIgHcNqbiyoEyPL3TBf2gCSPGEb7QNCiMaLjbgcuusdi76CrYOfcvD0TwgTQ03u+GSW6G2WCGvE+Bqnt9aO8xwqR/izC0/hoKoqqgGzLCrDbjZnwdzv+YBcflIa8tKvYtCUTw9lLcTX8Mo9hS4mHWjUDZrUN1RgPO/MSa7kbCdUk0Tl3shnrYCPFjEepKazHQNwC9Uo/C2EKUF/dCrzViqEuKpEOJlsU12w3pl0I8q2P9TUzoLW/Ens8jkJ7eDZ3aAEX1M0T+msgXQw7rBQh2uouK4h6IO8281EQnM6KrWoRor2J4royG65oABO/KRVVuHQxSE8fOrB3BULsKlUk1OPrl9Tf/5X0KwpDLkmhc8n0IxZAeBqUOtWfTeY+cg7+W406VCuw6uSkPUZhVz7OwWPmRTj2Cxzd7cHVPCtxXsr5OUXBYGoCgbQW4n/kIRquNOmajBrfja+HzZQRcFjPx72UevlEYWhHNxbisomFoB42oK2xCUfxtDHUrYDaOwKgzoaGiA0HuSdi/3h9XvEvQ3aaGSWXCneslcGf9bpiYtikW8cEPoB3QQ9vYhMifk+G2LgRBu4pRf6MDA+0aXiY1YhiBss+IOxmPceTrSDgtjoLr6gREJsmgHTLhaXk38mLuoK1DCoN5BCajGe11UqR73ITn++G49FsuWmpFPKvGGvyMjIxAP6RG1al0eC4T4shHyci7Xo+Wp4PQqo3cz0aDGe3PZHhU1ALB1nS4M2yYz/bUQizWwaQyIz+pEl3NUn7fbZWtyIqsRm+3Eia9Ce2h2WPlPG4fZiMxUQyl2gDNg3qEfJkAl1ewtgpDrOfOyKMnCAvsxKDKCP2gpYSQ7/S3UADHbxJQd7cXJtUIbgUXIThBxnGyCkPuy4Tw3X8DXR0KGJkdIVl8p0DnlQnw97yHexV9GJDoOU9Z2ZT1MA4r8FR4E6e3luPmnWGoZUbcyatGd2M/jHojBtsluO4YC/fN6RBcuIOOhj4MaY0wjZ5DqzCirqwPoXsLsG9FBK771qBfrOdYctxZxZvRBE1rD3Lc0+HncAfNTUpeRtkdXWjpMbQgCkykSL1chcZ6CZRDen5vrFyuq1mBhrs9SNqdgQOjpXUn3GvR2KaHtsuAwuAi3M6+i2GDxX8qiRr18c9x/rsYOC0KGxW3X+Y35/tUhCEmoK9PgP/vt3ArtxKGwdE5SW/GYOcw7mXU4MR/IsDETrflsbieMgSV3ITmim6Uxt9B1yMxDBozzCYztP1GZIeVIvF4BZ7eaYVBMcL5I+0cQvnZG/BdyUq4ouD1UQZSi5TQDBrxMK0etxLuYbhNyedcVi4mb1Qi6WQeDm0SwGXpG4Sh5UK4rUnAJa8K1N1tg3zYBP2or8xaM9rqpUg7cBNOa4Nx9c9CdDVZeDTmK5MZBpkCD/wy4LQkBD6fC5Fz5S7Ej4fA5mL2PDEOmdBW2YvIg+lwWBI4McavcP3VeYb+/QZeEmavPY+IJ8STv8MBEoasEZDtXkkYoomdJnbiAHFgJjkwBWGIl0Utj8Z539vob1ND0qlEeVo9sq5V4m7qU6iHtHwxnn40Hm7LhPD+TwlKimVorOxBaUIVcq89REZ4GYY6DLyU5VFFMw59GcmzNbx+z8CzKin0GiMU7VrkRpbz30jaVDAaR94qDO1bGopL3nfQ06Hhi3fDkBHP7vQgJ+guru3Ohcf6cEtJycIoHNieg7YqObQKPRpudyEnogLFUdVof9oDnUyH6vgSHN4QDdel0fC71AOtxgz9sB4aOWu+aoBGoUWB4DYCzlZCJzPApNKiNv4+nFYEw3VZNM55VKG3W8MXzncuZuPQZ+lILVJwEUlZ+xyRWxPhtDAKh1xvoatJD52KZW4M40ZcDfLCqtBwqxvF4dU4/H4cjrvno7NWBOWgBjWlTcgKvY2SmGr0tUugG9Dhdmg2bwjMs7PGc2GKwpCfXysUCiMMah3qzmWMCUN3H6q5iKeQGtB5dxg3BHW4l/QMup4RnpX1MKsBvl8mWDICdmejrUoCzbAODRVdyAi6ibLoOvQ0SaAd1OFeRD4OrBFyEWl84PU2YSi7RIERI6AUaSB+2IPi6JsoSa3GcK8JerURT2614Nj3Anj/kI76+yK+oNU0dMJrSxjPGjr+TS4e3B7mDZLFhVW4/HUcjjoVob1uAJphPZpvilF6tRplwjr0NkthUJpQEZ4P77XRcFubiKgUOaTbv+0AACAASURBVEyGEagH9Oh8LMf9+OcoTayFpF3LBb/BRinC/giHz8fJiD9Xb2nMyzKG5FLcCalF1rlKhP0QB4/3UxB95QkkvUroBo2oKnqG3Gs1KEl+AHmnAQa1Bm15tbj6RSxcl8XAdW8d+vv1YIKVQqqDQWfgvOkqqUfkwTuof6qEgZXj1LXDeVMgv1ffb3NRdXsQWqkB9Yl3cOLD13twjReGzPWPcXZvFhofKWFU69GUWwOHVVfhtDoU13wr0dulhUksRcAfGbgWMwiTaYSXkrGMIfdl0Tju9QhdPXouujCBymNFJDy/FaLq9hAXEJ/ca0N+WDWqipqh1xpg0urRXVIHwa4MHP35JsrvKqBTsjFl4lmAerUeQ21iZO+NxYGfbqCsWI7nlX24FV6PvIAaZAgrIOkwQq814VHZM5z6IgKnfshDUlALRIMGLg5pu3tQfq0amb7luPxNIm9q/qxZy3vi9MQU8v5arqviEXCkhvtCO2hAw50OFITVID/6LoY6WF8yPSQPGiH8ySLcnvSoRRObp5QmDLcPo+2eCOUh1XhU1gyVWA+T2oTywBwcXhv+WgPvMZ5PRRhiGWXO9/GkUgWNQoeWWx0oDahGmaAa3c96oJXpcCumEgfWxcBtRQyupw7xOYndg6xZibrkJpTG34e4TQmD3gS9zABRoxxPSjpRHH4fz6p7oVWZoRVLEOOaz7MCmTCUVqyETm2CWqSB5KkcDwRPkR1WDGW7gQuw0udyxHiUwG1F7OulZMuF8PwoA0mpA+h4NIDbsU9QEFCNTMFddD/TwKAzoa9lAMd+FeD4lhTEnqtHc4sKRpYxNNCPO8E1yD5/D+E/J8L9kwSkRFRjSKRE79NB3I14hNyr1ajKf8ybXbdVdePiL4lwGd8La/xcR/9PcRBxgDhgYw6QMGQ7Qch6ZRKGbDwIxgIfsoMmZOLAP4MDUxGGFgnguCUENffU/C+7j0o6cPz7WLgsj4D3p4HorRyCSWdC780meH8YDvcNKbiwvQyXt+bg4Ga2M40ALmtDkZs9zP9aP/C8D7F70uC0MRRxgU8xNGCEpteETP87cFsXigObopB2rhYDIh3Mb8kYYrvesDKc2GsPIZNoeHkJ/6uzyoSuWjEyzt3E0Y9j4L4pBNmR7VArTdD06hHmlQ3X1WE49GkkSqOrwBZbpu5BBPyWCLdlFmFIpzODZYGoO0S4HXIPEccy4fdTMty/vQjJI0tD1vbaPpz/OQXO70cgW/AYSrkBxgEjAvcE48DHaUgpUo4JQ9e3JmDrsovIju+DXmuGukuN7DP58F4vgNvKKJz7PhNnvs2Aw8YAVOQM8e/0P5Xh8v5kXnp3+KtwVGY1QKcwwNgqwYkvwuC84JWMnCkIQ85LYuDn1/ZmYahaze956GETBLtu4NC6GPh+no67NyyLPklNG0J/S4Xj2msoiOuDVm3GUKcK/nsS4LQ8GIc/i0KpoBpqqQ6mlgFc2Br72uJ5MmGIPeyVzzqRc7AQ3htD4PWRELl5Sl4OJWsRId4pHXvXX0F50lPoVSPQKfQ46xwHp2URuLAnEeo+EwyDBtwIZCVxASgUsgwvE7fzwtY4HFgmhMemEJRF1UA/bIa2uR8nvo+Ax7okLgyxTBJ1lwSl/hU48UESvDcJkRgngUFnhk46hIojKbz0yf2TIhQUD0ClM8LY2YjLrAzwvUjs/X/BOPRjPJ7XsV3fTKjNa8bpH5LhskQArw8FSLrWBaVpBBrxEDLP5sNtQ+SYMMRSkExqLVqzqxHnV45wlwwc+yAZGWFPoRjSQSfXIX5fOJyXRyDQMR3D7VroeqTIOZSHAytHS9PGzcsvCUN1j3HmOyHiYiRgmUvipz0I/D4Y7h8nIyulFYphHYYqqnBqcyIChYO8Ef1YxtByJgw9fkkYYiVHZ12EUPbogP4BpBzOh9tKAQ7/EobOGgWMw0o8Cy7gzYY9/nODC0MGA8sKMUN2+xESjlUg8Xwxzn0SDfeNqbiwrQwXf83DkdWxYKV/zpsikJ2r4POF/HE7Ev+I4++7fFGBx+1qGA0myB88xFnW9NtaCujwEC8JQysFcP8qAg9uKLjoVl/SjAu/p8J9hRDu6yIgONUBmdYE07AW96Mq4b4uDFZhiJ1fVlGPqz/n4vCqGFzYXYyahyrelLs35x7OfxQNV1Y6Ow7vsf+fRBhyfC8K25cGIzO6Fxq1GapONcIcYnmp4qEPglAQXARVvwraDj0u/S6E+8oYRKYOQac3Q9mvwo2gOpz+IIXPrbGCHj42mCjzqKwPF77PgseKCFw7UYPuXiMX4p/E3OBCslUYMhjMgEqOu1fuw29dAlxXBUFwohVDBjPPvqyMfoJDHwveKAy5rU7Aqa2lCNxZhGObEuC+SAiXDZGIFvZzXin7h5HhlcF7KTltLkRJ2QC0LOuw+Skur7bs3ue4JAy+O5LR9EiFEd0IcoIq4LOB9V+KwolfA6DqMEIzoENBwG24rrTNrpJjvnyTf+m9N/OecCFc3jEOkDBklWds90rC0Ds26OjhPEHgSTygB/BMcWAKwhDrBeHw/SUMNOt5iYJCqkbbIzFaqkVoqumEhgkrBhN6qsVw/uAiWLnSsa8SkXzmPuqTutF8T4SWGjH6xAYuPCibepCxPwn7N1/GreQn0ClM0IlM8PklHC680W0UTu4oR+0T7Vt7DFn7GXltisPhfQKkxdZB3GbgWTtGrQnDnSrE+ObC8dNTeJLbBZNuBCaNGd1N/Wh5KEJbvQiDfcMw6cwwSUw490sYz3hiGUOsN8jIoAz3r5bh6PoYOC8Lh8vSKDitDEN8kgwmgxnqbinyD+fC9csI3OU7oxmgr3qKA+sj4PVhGlIKXwhDkb8l4rdNl/DslhRGnRmDzwZw4t+n+cKZ9xphDX0XRWHfB+fRd1/FcdYNG9D5TIzmKhHaHvdBLlbBrDfDKDLi4KcnZ0cYMo+gP+cuTm629B5y35CMiFgpF1eMLR1I2JuGP9efQ2uFmGfXGFRGtD3tRfNDEVrr+zDQMwyGvUlqwsnfrsFp4cvi1VSEocHbjxD8XTzvbcMyuE5f6eX+MPb1o8wnGw6LwxFw8jFEYksGWlvqDbitjcK1I6nQS0egb+lFolMGnD84j9ZyMYx6MwxqI1rquy2cre7GQPcwTPoRaLt08Pk5AO7rXwhDiidtSNqdxEvUWA+YIz6t/PqmISWeBBVMLAzxErtwBB/Kgk4+Ar3EgJiTOfBYE8mzxZwWR+LoH5HQSFhDYiOKo+/C+xPBmDDEynkGS6tw4fN43sfFdYWlp8tx54fo7WHinAGikrs4vjkZ10ObOJ+Hqp8h6pfE0b43Lz8vxgtDprpHOLMlEYf2PsGAzgTtgBz3rxQicl8Zmh7LoOzTIyugEN7r43F1KsLQmkj47hWi56kKUOqQG3wHhz+Og79TMoZEGujlStT6Z78sDOlNMD1rQsjPKfBYHg3Ptax8UwjGiYNbYhF78h7qM3vQfJ/NF/0Q9bP5AlA860Tqn4lcbPgrwpD3aiH89gihaDNgRGtGifA+PDZG8Iw3lony58f+UHbrwcqgHhU24dCnETjpackYYr3NRHGF8GA7aS2Ohtvn+cjOH+TCkPrBI1z+Kn7iXcUmE4YWRGH7ulA8KmFiygiMKhM6G3r4nNRa2wNJpxRGjREmsQnHfzwNt5XRPGNIpzNB1dyLVMdMngnpsjQGBw48h0Zjgl6hxYOLxfAcbcZ9YGclHjVoYNAa0BdfxHeWswpDrOeU5mkzov9IgRvvcxSFoz9HQNNl4rZUZz3CoS1hbxSG2Nzu9UEswg7fQHVWN5orRWipFvPG5azsVCsZQsXRVLgvjcZEwpDzyjAEH0uFql8PmABxxwBaa0SW+3/cCaPKDP2gEbcjq3DoQ9aP7mVe078JD+IAccAeOEDCkO0EIeuVSRiiByQFCcQB4sBMcmAqwtBiAU7sE0LRaenvwbIqWK8RVsLA/lLNDtZLp+euBEe/j8LB74tQVNjPt2bWK428RIEtzll5ClvoKZu6kbk/EUe+jUJdcQsMKhOGnhnh8MmZMSHh6LZyVE6yXb01MHB8LxL7F0fAc10c/L7OQFlKDc8ogBmoKniG07vD0VHVy8uUmO2sZwy3f9R21hdI12XAlZ2stEcIv0vdfNvuEZEYJUdzXvCNZyYIcHJvPLSdZhiG9CiPuQ+/o+V48kwJVh5zK7LC8tf5D14Rhn5PxNFtaeh9xAQJEyR3e3HgU5+XM2oWRuLQd2EYblVjxATeP+RNtmrb9fD7/sqsCUPirNs4sdHSl8RtXTKCIsW8aTE6OpHsmA7vr8LQfUc6MZ6MD2IDjv54GU4Lrr/AjzWtftN29aM9hlgpGftv4FY9rn3DmjhH8Z5PPme7oNWYMNIvQfnJXH4+39+T0fpAwkUoTbMSPnvjkJjBystG0FdWj5BvhPD6tgxPWhQ8k4H1vWHi5Xi/s15RqiYtjv8cCPdxGUPDj1qRuD0Bbqwp8SIhvA408cW3WaHC8/BiLna8MWOI9Y1ZkYDQC8+hMgF6UR/SHDPhxRpcvxcJx4XhOLI1AMMtjDtG3Eurh8/XiWPCEOOFKKmU9yhiWTCc3wuisHPzFTTcEvFxpuhS4JRLLjIKh7jI2p33EFc+E7wxe+UlYaj2Efw+TcChnyLQWafjQtmTG424GV8Nw7AJ2o4OCH5JhcequCkJQ14rhfD4PBPpWVKwcaYYVEPcLsegSAGdWg9Z6xCu7EniItpYxhDLrnpQg6MbYsc4wRorH/yhFCXF/VAMaqBXjc4XhhfzBROG0qYhDB1YE4tzXvWQKg0YUchRfq4E3ostTbeZ2L3vE19031PBpDTjcVYrfL4UjglDXFCJLeCCitNCIZw+yUMau9cRQFf7FLy59URlTpMIQyzT0emzEtQ/V8BknmCcj46hCzsD4LZiVBjSmqBu7EDavhQLfkywcnkKtdo01t/KY4ll90OP3++i9rGKl8GKXhWGtCYoq58h4udEy3kWRsLjC19IqpQwKk14VtKCsz8nviYMea0Q8j5FCUl9GBpQ83JY1v+LZaCZWB85ho1kCLe5MCScUBhyW5uMiIBGyDVGsB8xQZSNy/FjUyvT46bgLjw2sD5DtAgmDIgDxAH74wAJQ1Z5xnavJAzRA5KCBOIAcWAmOTBFYejYzgho+vRQD4wgK7AWbptD4bEiBh7LLQfrQ8L++u+yNhyhx7IwxP4SP2BESWgNjmxOhOfaBIQlynlpiFUYcvrgCu7nPeE9JQxSIw5+H2QRhhZE4ti2ctx/pANrnDvRrmQvBUpsMbZQwLMK/L5Mw9MbHXwRdyerDsGeKei9O8DL4BSPNXD/yh+eK1/Yzu6B2c8Wi9YeQzomRLwqDDHcF0bB898BGHxigmHIhNqcJpTEPIdcbIRWosWJ389Z+nm8Kgz9lojfN19Cd4OUZxtJHkvg/rEPz14Yu4+FkTj4bSiGn6l5FlNHRR/ctlx+CWdu61KLaDP2OysfZqKUzDyCyYQhjy3B6L0n5dlL4vvDcP/i0oR4vmrjTAlDf6zxQ0VKC3QqEzQdRgQdTUPvEzVGNCbkh1XCZU04PL+twOM2JRcJh2vrcW5t3Et2ui+P4SIe463rGkuPISYcTlsYYqVki4JwxS0e5iFAP2iA8FQ23FdbGnazJtdX3BKg6mS9dgxIDyqE84bgtwtD70WBZYacPtsOFWscrTXhYd4AxA0GQGNGdmAhXFcGviwwjvLhNWHok3je04iNQx0rZxw0Qym2NIsW5d/H6U9ieW+ZqWQMea+Kxunvc/D4thjm4RFIpXoMDGig6NKgPKYFR3+N4Lvnsay+twpDayIQ6VeCYda/SGJETshDvoOY57oEXE+R815C0xaGVgtxek8U1B16jGhHkHf9DlzWhnCs2Fj3+PYiVI16mHVmPMioh+OaS2OlZLMqDLEsnc9vor6J9VEzQ/moHhc3vMzN8XOStccQy2KcEWFIZ4Ki+jkifkkaFYai4LrFF4onJi4MPS9sxblfkl4XhlYLcHKfgPfJMipGcCetEce/ToXn2nhcDBbze5maMJSCiIA2yDQGjAyKkOGQg4NsPn71ebKYNZW3CF2vziP0b/tbJJNPyCfvGgdIGLKdIGS9MglD1gUAvZI4QBwgDswEB14Rhoy9rFwnB14ro3lPD9bvg4km7t8Hov+JCibtCB6VtMPvhxS+db3b0mh4romB70epOLo2Gt7vC5ESfAsamR4jrZ2I2JkBj5UxOPh+IuLShl4Shlw2B6Ik6hE0rDePzISrzinwXCOA64ZQBPvko6dd89ZSMuclUTi0OQFHPkyGO2sgvDSaLy4u/JiJ9ioxL8eqynuGIz8G4lleJ4xqJiJoEe6Vzbd2dlsq5P1Gjr6fCN/343iGCBeGLva8OWOI4x0JjzXxiE3qh15lwnCvAYpWE9+dbbD8IXzej+ECk9erwtDWROzefA0tD8U8g0rZqELi8UJ4rormNhzcmIAD6+Pg9tk1dFXIebPj/gYZrjow/IRcwHBfIcCxzUk4vjGWZ628FoSNE4bMRhMGMm/iwOoYXtbB/Oi2JBpsy2q/02/pMTQFYch7SwRaSkUwaExQdKoR6p4DrzUWkYX1bzk2iqfrotcXdTMlDLksEeLUsXrIJKwhshntD+XQ9Ruh6xYh0yubC3h7V59HY3k355CyQ4Xrrlkcb4aFx8pojqXPRktPG7e/KAy5fZyLggIx1GwXrZ42BHyUwEvfXJaGwn9/GkRNRujlRhREVvCtx91Z6dT6GFzzbcaQcQRaJjoey8XBFS+aT78xY4hxbpEQrt+Wo61fz7PuWHYGu2djexfSnNJf24HPyovXhKGP43mZp69jLfqG2U5bsOwgptAh6WIxPNYKOD+mJAytT8SVE02QKI0QtSqRcLwS/j/ngG1ZfubrLPh+mgaP1RYB0+OH0R5Db8gYcl2fAmFwM4ZUBpia2hGyLQMeq2Jw6KNkxOcOvywMLRHCaUsxHrcwsc+MwYePcWFzAjzYHLU05vXm0ysFOPBjCDpqtTAMjaAmqxlnf0yGB8tQWxuDM04N6FcbYRwaRk3YDRxcEDk3wtACAdy3JKM6bxB6jQnqThUi3WLgtdoyzj1XCnF0UwJ8N8XxcjW+KxnrMTRTwpDeDEWHGgmed3BwVRw81whx2uEpBvSWhvvVKbU49kXUa8LQgbVxOH+wDhKFAUoJkHi8Gh6rY3Dg/UQER/e/Jgw5bspGSbEYOuMI9G3NCPgwlu9m574qAiEH0qDs1WJEbUZ5zAMc/zSOP2fYHM6awft+kISDK4VvFDyt/KZXEiKIA8QBW3KAhCGrPGO7VxKGZmIhSOcgQYE4QBywcuAVYcg0IEetsBJh+4sRvMdyBOwogPvG68gKqYZBNQKN1IzKzGZEepciZG8xEvzLIH2sQd25dLiticBFt2yIWnUYUY+gNK4KYS7FyA2rhL7HNNpjyFJK5rFcgKv7CyDpsDSlHm7UQuiXjegzueh8PAStCjybaKKMIefPIlGc/Rj1VQOIuFaGkP3FCHMqQVnaA/47RacKwsM5vDFy2ulKqMRamPRmyBoUiPMrQsi+IkQdzseTojaIUu7g+MYYS8bQW4WhKN6HKNwtH0MtGsvCegR8m/fUKwXwWBnFFzNvEoZYloLg1B2wXb+YqNJyVwShbxGuHyxEeVIDMgMe4vAHCUg8XQFFvwFGjRnt90WIOlbAbY08lovGm73oFhZz0e61gGi8MGQyQ3GnHuEOJdxHwX8WI3h7MXw/TcWZs39DGHLI4MKX8MgNDPfpYNSa0VczjKSzNxGyrxiRh/LRWNwFUWIFjqx9faesmRKG2Pb0B7+OQPNtKRcbWakYK0V5+qAVfj8n8N3QWB8ZgWcplCIDTDoDxHVPEXO8kPM65lgxWm/2oSu6DEfWRsN9dFeyqWYMuW66jvyIWqjZDlnDZqQHVyB4Vz6CPorB4X9nozC/DzqlEeZBMW4kViLcuQSx/rmQNup5b6Ou8laEfh/H+WbdlWxCYWhBFBw/DMLNzCHwBs5m8N36OsrqcfWbiRcGbxSGFglx5NdI1N1VWLhrMkFb9wyhP1nKvlyWxU6plMx7bQIueT9Cn0THM/NYo3bWY8ZsHIGs2YzuWjWEvgU4vk4Azx8nFoacVoQj4kg+hnu00A2MoCi+FuGuJShKfAyZgTWAt/QY4qVkS6KwfcMVVN/qhUFvRkeTHumR1YjYlg3/D+NfF4aWC+C+MQECQTNvVG6UD+Bexj1c9yxG3LlCDDaYLAJsbR+S/rSUZ7Ht6vmuZKw3z2yVkrEssEUCJF94Bjnjpt4AWUMDEk/l8XEe71OAZ/nP0Rt/E8fWx1i2q59BYYhxiAE73KZF8ckHSDyTBcUzAx9Hg019iNsthNvy17er92YZQ9ujIW3WwKQBasraEHmoDJkRDyFSWsqMxzKGlkRh9/KrKBLUQq80wyg1IiO0GGG78hH8WRxOfZOCuuJWgPVYkvShJLoCYQ7FCHUoQnZQCeR3OpHlkMTF+tfmOeuzi14pjiEOEAdsyAEShmwnCFmvTMKQDQcAPZwnDsAJG8Jm3nKA7ey1WIjz/g8tOx+pDdAO66CW63iPIOWgFp3Ng9j32Tkc+yEa99Ka0ft8CKoBPdRDlu/Iu3RouNuF1D2Whr0nv0/HjYznkPWq+HdUci0GWrVoqurhWRTyp51I35vIMyz2rbqKoqgq9D1XQKvUQzOkw0CnAjU321FdLoasTwdR5m34bHhdZPD4KAbJoVVoe66ATGyxRSXTYahbh062K5k/25Usjpdr7V9zEcXBleh6LIVabIBqSAdm11CfFl31/bh1rgiHWIbD4micPNcJ1bAew81ipLrlvRZ4sUXdkY/SUZ4l4ruOsV418mYNLu9OgPPi61yU8NqUhIy0LqiHdZDfb+D9PFhZxP73ryE/sha9jTJo5XqohrQYFmvR0zAE4aki3pDXe0s4sgMfoqdBBqVYz+1UyrWQ92jRVt2HkqPZvFztVc6xfi3HdtxE71MF395dq3jhI+ZH5XMtErxK4X/gIWRSLTRyDapPp/O/1B/8+SYqKhXQa4zoSavA8Q1CuCyMguuaJASG9XI85E+7EbUzC84LBHDdHITCkHp01EugErH7GMWzV4u2h724eSof3ite3ynLeXE0jrnWoblFA53KAL71+TIhPD/LQUYBy5Qyor+sFle/juV9c1jz56OnOqBk/uiQIOtQvsUfC6L4VtYxAc+h5SVWRgxLNMiPuM8zzhg2TDxyWXcNJYGP0P1oAKo+3QvOdmvRUSNB6fE8bifbbel6wiB0GiMGq5sRvy2B9zhiPvPweA7lkB5qqQqV1+7w+2ei0/mdOaiv6IV62GDxc6scNz0T4bYqAhf3pOJBbhOkbUowTjJ81EN6DLSpUVvUgcj9FZbzLxbCZXcN+no0nP+1ERVwZw2ZrT2GRp/57HruDjegk7NMnxEYZSrcCr4Bz7Uhr/HTygu3r4qQVzQI9bAe4huP4bs53tI4e108oiOfQys38l3dquNu4eSHUeC7/C2JwZXrUmhVBkhq2hH3UxTPVjvlchcdbQq+vXtrEMu8EuLsHxnoeDQM87ASrXc7UJnRjNt59eh8JuP9xxQdEhS6JMLrxzKUlcu5Hd0lj3Bo7YseQ2ws+f47BWXJTyDp13CeMawGu3R4Vt0DtdwIWX07knclwJU1pl8UhWu+5ehoUkCjNEAl10FU2YbkXYk4vKMMjx8N8n5nnVEF8FgqgOOSCBz+LhK30xrRzcaTlPlBy/0ha9fh+Z0exLrdsTRLfi8Kvi41eNakhWZYh66ofLgtFsKJlTN9lIOUtH7OT1FFA85/nsjFHSvWr74ynvud64Bq2ABFvxI5h9i5XmTQsTG0f2MU0gIb0PNYBC0b58wuuRbKPg1660W4daaA7zbHdkpMjGnn+A0/bkPyn8kWnzMh2PEJFHLGTQUqfdPGmpC7/3obD6sV/D66hQVcSB5rPs2asQ/I0VPXif4+BecumyskDUMoPH8Xzquu8LLgM/vvoLVxmI/TjvBceC4T4PCHCciOqkVftxJKhWXcy3p1ePygC1qZEcoeGW4dToXbYsanSFzZX4iGShHHm2Eqb5Kj4GgOXFaGI8Q1HU9vtkPWroJGbpk/2Dw10KpCTVqdRTidaOc3ioUnHPevcpH+TfEpcWB2OEDCkFWesd0rCUP0MKSHIXGAODCTHGC9eRZF4cyuOGRcqkJBcB0KQsYdwXVIPnsPTuuD4LzkOg58KkS4w03k+tdZvhtch7TjNTj3c5alH8SCKOxfGorD38Qi/uhd5AfWIj+oFone1fD/NRMFF+qQdeoWLn/ByqHY4iEK3h8IEO5wi38v/1otkn3uwfc/yTi/KweZ/g+R7pYN7zdsx80W7Ye2JCPU4x7SztUhP7gO+dfqkO5Tg6Bd+XBeGfyizGZBJBxWByBoVxGyT9WO2Z59vg6he4rgvSaGL8aZuHLot1vIuVqLlJOVOLUl7XW+sSyrFfHw23Pbcp6gOqQcv4/DG0ebub4XxctVgvflIe9qNbJ9SnD6o9HF8IJIOG68hnCnMuRfttiRfb4WUU4VOPJ5NJy4sBQJx7VXEbq3FFmnay3+CK5D5uk6XN2RzzOWXhUOWODHhJCTn8Qi41AlCoJG/WP1JfPruTr4f5sG348SkXXpIbdN8GsCXwR6fJSJsKMW/6e6ZOHACgHHw2V5LE7svs3xSPC5B5+PUy14LIiC2/uhCNxegKyT4/A8W4fAP/LgseJ1cYMHpwuF8P6mEAlnq7m/k3YlcYGQNbm+4nmf32v6gUL4jja/dl4kgPcvo/44Uwm/b9LH/MH87/ZdGXIYxxgPzz3Ame8sOzZZA2GGkzsrTdxRjGyrnSF1SD9ZjeAdRbznEBdEWB8fx0p+nszjN3Dh0xjOT36Nb0v5/WdfrkHAH6UW0YbxfGUILu0oBHuf4Z1z6gGufSGAy0LWDD0YShO2KwAAIABJREFUh7cIEeN+B3kBo/hcq0OC9334bEl40VuK95spQKp/NfKu1cL/t4I3Cg5MQNn12RnIGrW8Wa+sUYxE58yXxAbrPVtfXTemIdDrPnKu1kDgUjp6r1FwWRKF0z8nI8e/FrlXanBhewqcl0dYhKFFQhzfc4/7JsO3HOc/jOLlTMc+T0LKmXtg4zNxZyI8N8QhOOA+FCI9uh804+ovKXws7111FUGH6zHMGn3Lh1EfXIyjn2Yi5BCzoxZhzje5EGm1kTXl3r8kFEe/SUD0qUrkBlnmi+Sj1TjzWyay2HxxohwXt1j8weaLfZtCEeRawW3MC6xF8sGbOP+xEO6bYxDtY5lHkvemwm2RJXvPaWkEDnwaidB9N5BtnbeC6pB44CHO/5DJhT6rPQe+KUDcmWrkBdYgZW+KxRdsvK9JxiWXu5yf0R43wMqqmLhj/d2rr5Z5pBy5gbXIvFSN41/nvt4vh+1it16A0J25yBs3J+Wdr8X1PYXwXm2Zk1wXCxG2Jwd5gdXIOVWOi1/EWa67UAiXr4q5f/OuVOH6z2ynNMsCyPXjbEQdr7Lcx75Ufh9jwpDWCGV1A9K9MhDjdwd5DPNrtRDsuYFDTAjjc4kApz5PRqqfhQtJfyZzYc5xcQS8tggQcagCWUEWXiefqMHJn9KQe74Wuf73EfafF3Y4rg7DpR35yL5czcdI1kkr5lFwXBoM32/ikOB1D/lXLfMVsyPJuxKnvhwVv2byWUfnmpCvr/KX/j07QgLh+s/ClYQh2wlC1iuTMEQPNnqwEQeIAzPMAbZ4ZgtP1t+B9xNaHg3WE4X//zLWu0doWcjyBs9RYAsV62fslfWuYbs3jYkVr55vtDG1tV8Re2WikPX7bPHNzsn+Mm49H29kvVgw1ueIfee1oGq04TT77pjt7BxLo/n5+Hb247Bi1+PXsd7n6PXYe9wWdr4FArAsFdcllp5FDJfXrsvOOfo9Kw7s+i7jbOT3xO1i/U+ELy32mYAz3mb2W3Y9fo88UySS4/2arewa43Eed2/MRnYP7BxWnLltr/iSnZPZya7Jr7uICRmWJq/MJvYbV7Yb16h/2PnYFtVvwoPfB/PbeDxHsbf69jXsWIbaQgu+/Frjrs9wZ++N58db/cGzhoS8HIv/juPDBK2XfWaxU8B5wb7HuM3vnft99Lt82+7Xr884NJ4PDL+xe3qFTxa7LYIaEzwYdzim4/Bh33nh59EsnXH+YL951X52Pe7377PRJzbArNGiJbcefpvjLOLqKzyw2seuw/zGfWe9LueuZbyzccLGNstGYhjx343ymo3FMT8wLlh5xfy7SIBDH6SgrLCf70z17F43rm3NxsGVsXD58BoKo0RQG03Q9stw51Q2Di6z+Jv172J48Pt/yeZRrMbhxL5n5eOYHaNZVOz3zCcv5ovR8TU6rjivGIetWVeTzFvj5wmGM7OT4cJ9NXYOyzUt537Fhy/dywscmThkHWf8nl/hJcObvf/aOOdjcNycyzL03jSXjI4lyzWE3C/WcceubRmzL+7jVWEocmvSGMZ8zlxkmRu4XYz3Vp+PzgmcIwzL0Sb9VvzHfMVwY37jHLbgwH7D+GWdI9grw9h6DT42rX3sxub/l+dLzss3YUzvvZiLCAvCgjgw5xwgYcgqz9julYQhGvhzPvApKPlnKfzkT/IncYA4MN84wISQlIBWKNVG6CUy3DubC3eraGGDuMBzQzLi4/ug1ZiglOnQWdOPhptdeHyvBQqJHkatHn0V9Qj4MIaXBM43vP+J9jJhKLVIwcslh6saEP7TiwzHf+L90j3RPE8cIA7MJgdIGLKdIGS9MglDNggAZ3NQ0blp0iYOEAeIA8QB4sBbOMC2fP8yAr3Vct6vqK9aiuC92WMZd7bAjglVB75IQmLAbbQ1aiBjPWJkrEeODrIGLfJCa3HykwS4s2w0GwpYtsDGXq95aHMibuQ0895xz8uacOFbS8Nte7WX7HrLnEBrAfojMXHA5hwgYcgqz9ju1W6FIblcDushk8nQ09OD6/5JcFxwHYw4dBAGxAHiAHGAOEAcIA78ZQ68FwGnRdfhuToa3uti+CvrE/SXzzOTsch7EXBYEA6XZVHwXBsL7/WxOLAhFgfWx8JrDdvdL4rin5nEewbOxTjksUoIr7XR8FwthPPiSNtyaAbuyaZjgOwn/hAH3mkO7Pu/ofjjv/2xbPEKGA1Gvusu26GTjrnDYLwwZE+4/2tgYADWQyqVorOzE6HnY/D7/5zFb/91hg7CgDhAHCAOEAeIA8SB6XHgv89g2/8+azn+5yx+/2/7iC1YjGOx6xy2/Z9z2Pa/2TFq339T7GNX8d9/n+ExqZVHv5N/pjcWaQ4j3IgDxIH/OoOt/+WH//yvw1i8cCm0Wi0MBgMdc4zB4OAghoeH7Q73f7W1tcF6tLS04MmTJ7gaEIhN6z/ApnWb6ZhlDDau24z1azZh7aoNhPUsY018nt3xzLjMeLxh7SbiMnGZOEAcIA7MMAfWrlyPDWvfB5tr6XlGGBAHps6BsfhkDcUnxJup8+afitXGde9j3ZoN+PGHnyDqE6G/v5+OOcagt7cX7BCLxXaF/b9YKpP1sJaS3a64DZPJBJPJTMdsY2A0QaVSQSKREtazjTWdf1Y5ZjQaIemXQK1Wz+p1aF6ieZk4QBx49zhggkgk4n/dNRkpPnv3/E9j/u/4nMcnEgnUKopP/g6O9Nt/yDg0mqDX69HX18fLx2zXaefdvfL4UjJ7QuElYYj1GmI9hu7cuUNEmSMvsbpCjUYDllJG/xEC8xkBxmVWlqrT6ebzbZDthAAhQAjYJQISiYSnnbO5lv4jBAiBqSNgjU9Y2Qz9Rwi86wiw8cASQFi2Cv1nGwRIGLIN7nZ/VTY4SRiyezeRgVNAwBp4kTA0BbDoK4QAIUAI/EUESBj6i4DR1wmBUQSs8QkJQ0QJQgA8+YOEIdsygYQh2+Jvt1cnYchuXUOG/UUErIEXCUN/ETj6OiFACBACU0CAhKEpgERfIQTegIA1PiFh6A3g0FvvHAJsPJAwZFu3kzBkW/zt9uokDNmta8iwv4iANfAiYegvAkdfJwQIAUJgCgiQMDQFkOgrhMAbELDGJyQMvQEceuudQ4CEIdu7nI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T/Z++9nuLe1vzueT3zzjlbiZxzzlGIHAVCEllIZBBBAiQQIiOQyDlnOmdgn/Fxjd8Ll+dqXC6X7b/Bl3aVXQ7ldOE7l12ft9ZqQCAh7a19JG3p7L7oarr59e+31rOetL7rCb+AAqeOlw0Y+gXEs/3ERgEbBWwU+AkK2IChnyCQ7d82CnyAAqf+iQ0Y+gCBbF//pihgA4Z+/eX+ZoEh4Wicvv7Lf/kv/Nt/+2/5p//0n/Kv//W/tr2+Ag3+1b/6V/yzf/bP+Lu/+zsbvb8CvW18/eXk+l/+y38pdcc//+f/3MbLNl628YCNB2w88Jl54J/8k3+C0K/Cb7DZsi9ny2y0/fOjrc0/+fNbU5uc/vI1FTbkX/yLf8Hf//3fI8BScaBre31dGvz3//7f+Z//839+c3T/i3/37/4dpy8BCv2bf/Nv2N3dJTc3l5ycHNvrC9MgKyuL2NhYfHx8bLT+wrS28fOXlefMzEy8vLxISEiw8bKNl208YOMBGw98Zh5wc3MjKSkJ4TfY7NmXtWc2+v550Vf4J97e3sTHx9tk5zPrJZusfH+ykp2dTWpqqrQn//k//2f+23/7b7bXV6bBf/yP/5H/9J/+E//1v/7Xb4r2fyHQqtPX//gf/4N//+//PX/84x8xGo0YDAbb6wvTQKvVMjQ0JIE4G71t/PY984BarZYblrGxMZve+MJ643vmE9vYbXrOxgOfzgN6vZ64uDgWFhYQfoONhp9OQxvNfrs0E/6JADBGRkZssmPzT37zPKDT6dje3pbg0P/+3/8bkVpme31dGgjs5X/9r//F//2///ebov1fiBy305cY5H/4D/+Bv/3bv+X4+Nj2+go0MJvNjI6OcufOHRu9vwK9bXz95eRaON15eXlMTU3ZeNnGyzYesPGAjQc+Iw8cHR3J092VlRUsFouNtp+Rtja/4Mv5Bd8KbYV/kp+fz/j4uE12bLLzm+cBYUP29/fJyMjg//yf//PrF9z5DY7gm60xdAoKiXcbMPT1jaMNGPr6NP9WHJU/t3HYgCEbL/+58bRtPjae/lZ4wAYM2XjxW+HF73EcNmDIJj/fI99+qTHbgKFfH4myAUM2hPpShNoGDNmM1ZdS/F/7vjZgyMbLX5vnbM+z8dxvhQdswJCN138rvP4l5mkDhmzy8yX46nu9pw0YsgFDH6KALZXsVwasbMCQzVh9r4bl3XHbgCEbL7/LE7bPNp6w8cDn4QEbMPR56Gjjx98mHW3A0G9z3W3yfvm624ChD8EiX+/77zpi6OjokMNDCxaLGQFkiJdgqsPDQ4Sz8l0J3tERh2YTBq0atcaA6fBD4z+Sc7NYxNzPXSN+b7FgOaGDpIf4fHjI4ZH1N59Cjw8BQ5Lm4r4fofmReObZcy8Kv/V/l6+RWLPT356un3gX4xfr+nPX18oXp/O2Pt96bzFu630kfT6ZX47kvASNL+MxOdZDywm9L877U2j/i649OsRi1KFUa9CbbHUeztPwUmDoHK9Z5eMrr5cEfo+wmE1oVSq0OiOHPwEGC54T/Hv6kjz9lfWclccPpV4Rf5+n82f/W8i+mPMH9PmZLpH67euv36m8n+oU8X6mFwRtDs3odVqUGj1my+GXpdU53pHjEjpT6uGTNZI0sqDX61AolaiUSgx6vdRVVr76ejZTjE+MzbquX3/dPjufnqP9b/HeYj1FR7KLNYastvyCP3Jib8X1v0U6nc750GLGqNOgUusxWoTcXSYDp37en+KvXHZf23en6/CtvP8UMCT1+Ynt/7k+8Lcyt88zjre6ROxxpP44p0Os9Dm1vccc/cb18eeh+a+nJ4QfZasx9PVAoMue9F0DQxaDiq3lBWZnZ5ienpav+fl5tra2EJ0yvicBEZuc/c05GmOd8AuvY8ZgvlzBHR1i1O6ztLjClkJ3MscjjkxqNpYWmDmhw8zMDLNzc6yur6NUq+Vm8lPocSkwJBx6g4L1hTlmZ97SfHFpkb29PUwmk1TaZvUOi4sLrO7rsJwHr46PMGv3WVlaYHV1WYJ6553Eo0MLuzvbrG+sYzi5l9i0qNQaFpeW5PqurK6yu7f/0flIvlhZYnFHg/nwSNLx0GxAtbPG4uzsGa8IGi2vrrKxtY1Op/8JMFFs9IwodtaZn5lhY2PjbL6ndD006djfWmZjV4HefPwBh+8LKFxhJM16VjvzcAiIo+7V7nfF+6f0+1LvlwFDR2LTrtxmdXWDXbXxHT79Amt0qbNyyMHaMPl+XqQXdbN9/GGnxmos9xD6bXZ2ls3NTQ4ODiQQ8aXo9u59hawa9DrW19dZ3Nz/wgDkEUdmLVurK8xvKi6dp1Gzx9ryPGv72jM5f3fMX+7zIXq9hs2Ndebm5hC6RLwL2yO6agj+Ot6doDI3Cu/sBuZ3TnX1F+atEzBtf2+H+eU1yduCBsK+aFRrVJXf5ZqDJ37enjTWPWDboGdza5OFtR00BvMX1xuCh9RaPQtLK6zu6y8eblwqI1+YXrZn/slrLtb0IjAkbKUJzf4WC9PTF3wSAR6JLkzn7f6Xk9FvkXeOUCo2eZ4TiKPDPV7pTZfLgDj0NCpYmZu9QL+5+XnWNjbQaLWX6sTfFi2/xfX99DF9DBgSh5xGo7VL0/zcvLQzwv7v7uyi1xv+ZNn99vnliOMjC3rVDoszM6wsL6HVqKU9Ox27AFp1++usrm+iNh5zeCnQ+unrcnp/2/vXpZ0NGLoMqvm6332/wNDREeadfm4HeeLm5YWblzf+gQEEBQVy61YSLV0D7Kq+H8dTOO56xSoN0Q74hNYwpRcgy7sCKZSkmZ3xWoK9IrjzbMFqGIQTsT9EToAnHh6eeHh54R8YSHBwENHRURRVVDA4vYJaOCHnkPaPKbzLgCHhzJk2u0h2ccDH11e+fP38CAoOIi8vl97Xc6h0JpSTrYjv4yp75CbgFMEXv99+3Yafpws+PlGoDs0XHUTjAaW3M4hIyWNXrZXRFKqNWWqqqvEJCMQ3IICE2Dhy8wsYW9qXm/nTe5/NRYxxu4+8QE+cikYwmK0nchbNGj0PUglwccbF0wu/wCB8AwOJiYoiLukWdc0drO3rpFF5755i83B0yLF+jedlqbhfuUJC/E1mZuYwm99G55j35nlcGMXN4jYWFV/RQImxmXWsdORywzea6uGd34DD8K5sfPjzZcDQoVHDYk8xYaG3eDi0gdnya5xiW9hfHSLXy53Ue8/ZOj6+NGrIYtSyNjVM0Z08QkKCCAoK4nZGBnfu3mN6S3tRhr7gRlfI7+r8DKlJCYTcfcrawRd0TI8OOVKMUhgZiENe9wU5O5X1g9eNJIa6E183gdEiTtg/zAOnv/kc74eHZjQHy7xsr+FmYjx+vj4EBAQQ4OdHWmo6T9qHUJuMHO+MU5EdgXtGHXNb2q8ik2KNRBTt4+pi3ILjqB3dl889tOh51VGNp1sQIXefM/jyGYP9L1jeWqcwPwv/zEeMb3y+MYpx6NUHzE5PsrwmgH6rnhT2Z2B8Bk8fPxLb1i/fFH9BHv4c62+7x0U5E2v9HjBk3GO0uQDvG3a4e/sQFByMr68voaFhVFQ+4s3K1wW1f8maiUMphWKPmZkpNjY2MZs+A3B6dIRRv09XTiD2doUMaz9wKHFkwbLVScyNG7h7euLp44N/UCAhwUHExsXxqLaGsaVdTOaTCIpPkBmz0cD66jIzs3OotIavZj9+yRr8Fn5zOTAk7JkF9cEKLzvqyEhPw8/XD39/f/menZVDR/cYWhEJ+glr/y3RU28wMj4xyfz8Agaj6QP28Yhji5al3jICrlzB39uDnuftGA1vD/5FpPx8awbB8Rn0rh1h+Up+wLdEyz+nsdiAoa8LAl32tO8WGBLOiHHzJbl+rnhnlFL/5Ck9vb00Nz+WYIh9UAJtvaPoDV9w8/IZFbIAhsyaLRpiBDBU+2Fg6NDE1usqfF2DyWufsyrTIwuHewNk+Ljhl17K4ydP6O7t5Xl7O/dysvFzd8czMoOu4UmMP9O5uRQYOjzEsNbBTcfrxBbW0P7sGc+7uqh6cI9IH2e8o0oZWD5ge3eXOzeDSbyVwurG1pnjIdbieX05jjeu8cOVKPoWFi+ceu0svyIz0p+k0jZUOgNGvYaX9XcIcHHlXlExz3te0lxVRVpKGnGN8xjMIs3sfSfVuNFDtq8rdneH0BmtqV1m1QpdpTcJDInjTlUTz/v6efbyJXX37pGQkIiToxe36/vZ0X4A0BHgi26FzuIkAp2cCXL3pLCwiF2F6mxDatyZoSEvhPj7zcwdHH89A2UDhj7gVFh54zJgSESVzT0vJCgogfL+dYzmr5fq89aI/zxgSLm9TFV2JLFBATQ21tPb+5LmigpiE5JIfrouU3Le3vOiPHzO74XO3d/Z4klrCzXdE+xrP+TMfYYxCJ12MMLtUD+uZnZeqrc0q6O01FbQ/God01cEhjRqBR0NRQT5+xKedpv6xkZe9vTQ0tzM/aJ8cu60sWwwcPQrAkNjw72U1zxmZEUtZcNi3GWoPB5v/0IGRYSVTGERUUQKXnR18qh98LMCfSLkX7n0hujQAO5WVLOns26qBTC0sLbFg0fVNI/v24Chz+hDfE5Z/5R7vQcMCXtk3GW4KQ9X90Dyqx8zMDjIs2fPKCou5oaTK8E5j1Aqhe38NQD5n6efzGYTb94MEhUVTEN9EzrdZ/AlRdS1SUl3XhD29h8ChqwHgKaNdiKuXScir5LWjg5e9PXR8fgxuenpeDk44H3zPrPz85+s/w3qAx4U3yEyJp7FbdUn//5TeMN27U/z2mXAkJALrVZFR1MZPp4exCTnUFdTy4vubjraO7h79za377ezfhIR/73RWRziKJQa/PyDSU3LQqnSnPnRF+ciouE1LPQUEXjlB7ztr5N7M5attSV+/NFKW7NBw3RTMv4xqfSsHmE+/GmaX3yG7fpviR42YOgyqObrfvdnAQzdKOhFrTPKzYNIdeh50YW/vx9l5WUolcqzTaM4ARLG3mg0IpSxSH0STHjeORF/i/BNAYyIa8S11hSptxtHeR/Tx+8jTm3NJuNZ7SNxH6NRPM9ay0E8Rzzb+r1RIuBG1cZPRwydAEM+7wBDlr0B0n3c+SGnW4aYivGbTSb2D/YZaXtImLcLweF3mFVqflbU0MeBoRu4l75Coxe0MaNXb9NZ/wBvj0jqnvehM+h5XJSBs6c/HeObVvqKSB6zkbLsRLw9XHH73Q9k1708SQmzhou+ftZAoHsYLUNj6E0mNBoVZekJhMUVMrO9I2kp6LW2sUn/osqaPnIJMGTYeEG2rwt2dwfRngeGShLxir1Lz+wueqMJ08kaL85OUBzvi5tfEnV9q6guAwlOgKGOkmQCwlJJSkgj0D+A1vH9k03WMQIYqs8LIe7eCTAkjLbkOcvZNVYFLGrLWCRfCV46Ohbzt9bLEieAgqZi7U55Q/CJuE7WdTKZMBisfGXl1ZNopnMRQ1VDWye0st5DrKX1OW8NoPit+E7wtvGMz80XeEPysNmE2WLBZBYhzaaTMX+7zvxlBu6jwFDgh4Gh87pA0OhUHwi6vX2OtRaEVV9Y9YpYt3f1irj+VOYlzY1C/xjYWeon18vtIxFDh2wsvCI5KIC84lq21aoznTS/uMTA0vm0DGudMZPQNSdrerr2p3wn+EzwkRjD25f1s1U/XdSHb/nSWsPtyGLGYDSi0RkkX5zS4YyXTnTr6XOtNLTymvhOjutkbIJGp79/7/0EGMoL9f0gMCT0q0GvlXpfpoyeyJB4jjjdF6/zMiTGcv454vPZuOWYDNI+vHvd2W+EbTAbWBpuxS8oksiCBkY2FOiMJilvJjEekf6xto7WbLo0YkjcW8zbKndWfhHjffeZUm+ctzGiPstZrSWrjRL1Wy7Q80SXiJRccX+xRuIkVszRoNviZVE07lGlvNlVygMTYQtlvROjEbVOL6MPTucqbeC55wt9JMYkxmmdg+CZU34XvGyUkUri9+K34rNiYRQ/D2cyC0vZVAnaWOkk+E9nMMrX+Tp5Qt9IunzEPotrRF0uQUNJR2lXhe23fnc6ftv7W13/pWkh+OFCxNAZMHQbZ78UWl6tnciHSab4JyYm4ufnL1MvT3WpuId1/S/qLvH96fitNRSt/CzW/lS2Bc+Iz+evFb8R9xayJfThqb/3rqwJnpb8dFL/6JT/xHUGg57x8SG8vV2pqqpBo9FLXXN+zHIcQnec02kXx3E6r7f+ol63R1fuxyKG3gJDYdfs8C8fkTpXjEnI4fbONn1Vt3F1sCMhoYx109tI8NM5C9qc2qvTOVtpfIhBtce9nFR8A0NY2NGg0xvNwJK0AAAgAElEQVTOIo/Ehl2At1J3nuhEQRNx3+81MuWUf77Vd7FO+fn5jI+Pn/G6xahnfvAx4WGhJN8u5s3iFgaxTid2W69XsL61jeFEbsxm4XOIupon6ehCT8v6q1bf81TPChkSet/q01nO+Eryxun/hA9qtsrX2dpLOTyxXca3PqPgrVN5OBbXSP/i1Ic99SuseyjJQ9J+HEu5FHUV7R1cSEi8hUKpljpc2PGLh71WYGi+p4QAVz8i49II9/Gg4dkwGoNV5j8EDIk5ndmIE/9N+PyCvy/K6NfTld8qD35L4xJrZqsx9HWBoHef9v0DQ/5u2N3pR2uwOs5CMS2NviDWz4WKinJUKiswJJTS/v4uvc86Kc7OJisri/LyMiYnxzGajOeM3hEHB7vU1taQmZlJQf5tamoecWix1s8RTu3WxhqdTQ3cPblPcUkZwyOvLzgnFuUafS0VNDe30vNykIKCO+Tfucfk1KxUpCajjtmpMcrLSsjOzqKi7B7LsyPURdnj/bFUso8CQx5cye2RgMeZoIscZfU2dbkxOPzgQuvw+M+qxyEU/ujoKHfu3DkzVsKJskYM3cCj/DU6k1DMx3Le4xPjhIWFUV0jHCgVi6+b8XTyJr1tzgo2CGdxb5KkmBCyc7Lwc3UmJOU2arXSutEwG3lceQ8/jwD6pmYxCTpvb1AR7kBoTCbTaxvyup9S6OL/HwOGvOPu0zt/ICMMTmkkokfmeyqI8nAm5m4bCweXREKcAEPtJSnYhxXS0FpPvJcrMXkPURqsztR7wJAAdFZ6uF1wl94VK/9Yn6lnoa+ZkvwGJhVaK31MWtZGmimuaaN3ZpP2+joKsrPIysliYm4ak1HPzlIfZQ8qyM0roOXJc/b2ldYTdzE2CQzlyFSyoq4lOp73kJuXT3bebeoaH0v5OE87i0XHzPwMDaVl5GVlkZ2VRXV9M7sKzdkpvnl3htbqYh4Pr/K8b5qs7BzuF1WzsyfqMX0/xlQ4Xnl5eUxNTZ3x8lnE0EeAIZEytH+wQWdzG3czM6XOuHOvhPVtkQZh3bAcHZlQqbZ53tVNfn6BvCY7O4e+/oEL+kCsu0aj5c34BHfv3pPX1dY+or+znhzPjwFDZrZmukj3uEZyRj7LW5tYDt/fBB0fC2dHz9zcBA0lJdwWa5qdTW1drdxIyLUXfHIwz9P6cnp7B+h50UduTi4V5Q95/XqCmupa2traUKpOwSarc6mZ6SC/uJKeOQXHymW6Wx5S/OTV2/o1R4eoVWu01FVJPsrJzORJcxMbCgUW6YQdotVu0t7cRMkJr92/f4+Fhbn3aHQqk6KugIgY+igwtDVOfeU9qvpXZMTXkUnHxqsWHlVVMzU9x/Omx9zJzia/4C4vXvbLdLTzMnB4qGV+YZaG4mJyJb2yaG6qR6nYu9RxFICHQaukrjQbn4Aw+kZnMH8o4uPQ8h4wJJ59eHjAxPg4jx4+kjyQlZlJ+5MnqFTnoieODtFqtujtaKfoxMZUVlYysbeHWaTYHR2i027R19lG8Qk9S4ru8HpzHZMAmQ8tKKeekl/yiJfzCnY2V6mpLCLK15FrTn7EpaRz+3Yes5OjHGm2GH1ey72GFyzvWcPzrcDOHs9am6RtEutZV1nOwcYiPx6JjYCSpZk3lN69LeeQl5NFw6NyNlaXJd3E5mO05wmpCdHY37iGm5cvSWmZZD18yvS6gsPNEYruF1I1snuyqRC8a2B1Y4nmR1XkZ1nt84PaeoZeT1g3pScAgXlnmuaqIkbeTDI2tcDD7GxycnIpfVjH1Nzid6WXznj9Qzz0nXwv+PrDwFAqrWPrJ7b7EJNxl4pEH8JCQ1haehsxbLGomZmZoLagQOoQoa+ftj+TBZqtuusI0/ow5aWlTM0uMbe0TnHZA6njHlZVMzm3IIHGU/mW/t7eHv1dXdLfE77c/ftFDA0Ny4OV0+ss2j3Gu6poa21lcGCY+/fvcye/gNejk7Q8fkJcXDQ3blwjICCQtPRMsut62VJa6xGaTMf09wxQeiKDpaXFjLwaQqezpveKZ5gtZpZXFqirq5ZjLSjI49VwN+0Zvth9MJXsLTAUes0e/wejF6N6jg7R7y9xP8qNH37vRd/EmxPQ+JC93S06O59y547VFhUWFjAyPChlSNBkbWWJ8qJCfDxcsXd0Iv5WGhnZeZT1rlgBoaMfWd46oLmqhvyTeTXWVbGx/9Yv+HPh229lHpcBQ1q1gvL8JHxCY+l6s3rRp39HL1gUK/Q0l9PYO82+3lrbUuhwvXKJ7ocl1D6dZE8cdgp+XB+hougO7TNauroHycrKoba2GZVKh2lnSurWxyPrdHQNSX+vuPgha2vbJzpYx+TUBHX3i07sZTZ1TW0oNCf1OYVt2pumsaqUppFNxqeXeJiTQ3ZOLg8e1TC/sHSmy1+9GiM39za///0POLu4kpqWTk55AwOLinfqPZ4AQy9L8fCMJuvhY+7dDCEqKpHNjQ3J95cBQ0L2LBYlI6/HpI0QdlaMo7axSdYUFbLwray/bRwX9xI2YOhdmObrf/7ugaEcPxeu3X6BQqWRBfmWlha4k5tJoI8HQ0MDEh0XSkB1sEtzdgThISEUFRZI4Cc9IpzIQD/evBnDJLt8HbKyskhcfBwBAf4kxMcQEx2Bt7cn93vWJaK9szxDZWoonu4eREVEkJGVQ6y3D/6+/jS3dkhEXygl0/YEj7JDcHV1wdPTn+DQSBJupTI1uyBPU6cnRkiMj8LLy43km9GEB3sSHOCLh/11vEI+UmPoU4GhY+uJVVdnB26uLiQ3/rx6HJ8CDImT+5cvX+Dn709JeTkarQajdod8P2ciM5+wdRKpNdr3jAC/LBpHJ0lPTyE4OFBGNAlFYNmdpigrFr+0ByxtWesPiE3YWNVN7OzsuZmcysj4BFqD4cObyZOojE8FhsSp+ebKLBnJibjfKmd0VfO+0TgPDIUX0j85T03lAxyc3LjfsyUjgi4CQ8IwmTG/eYC9sxuPXhtOwAQBKKgZrsrA3+EW3ZsHHAqDalAw0ZSOo7sngVGxREWFczM1CScXZ3z9/cguyCMiPICI+ARuRkbLVLbk8k42DoRRtgJDy+1Z/PWV67h4BxEdl0haVi6xPj64ubgSWf1aOhdCFg4P9SyNtJIZH054eCw19S0UFpUR6+5BUkoO88sChDvGuNxLdqy3vJ+7VyyJyYXcLqxjfMoK0n0vBu2XAEMiv1+xNUFlWhjR0TcpK6/iYU0jNwOCCA+PZ25lSzo5KrWKuoZ6wsIjyC8opL6hkdi4eLy9fSjr3TiLEDw83GewvpQoXz9CQ8NJSc8kOiYcb08P7H/nxq27H6oxdIR+Z46mvFCcHR3Iyc1icnUFnYhKOufcWMxalkeayY0PJDs9nZaWZkrLSolxcSI1NZntvT3Jj8cbA+Qm+OPm5k5oaBQJ8Umkp+XweqiPZ5WZhMfn8WJ65yTC7UjqqurSAlkb5NXrSY63X1OWFYlvXosEEsQp//HBGrk3I/Dz8uBWdBi305KICg8ls3EYhdaI2bTN09vhJMRGUVSQT231IzKjI4kODuZJW5s8+X+Pl34GMGRceEZSmAfR1a+tKaN6JdPNGdg7OBEYFEpMZDSiFkOspxdeXr4U9QhQ7TTqRc98Xx2pkYFEh0fR2tJKbfVD4j3cycvJZnd3+z0dIOaqOZijJMadmOhoubF9b9ynTvtlwNDhId1dHUSEh5OTlU1TQwMFebmEBIeQ+uglO2qjlGW9TkNd9QOiwiMovnOHirJSMlJTGJsYlxtNo9FA1YMiIkICKLmTLf9OuxnF4PALxMnxscXE9osCHPyieDi0zd7WCs+aH5KTHEVEkA/3C/Lobm9ma3mKY8UCrcUJeCSXM7YqAMFDftQryE2OxNfLk8TwEPLTkokKCSKjok0W+l6cHCIyPISUuHCePq6n/H4+of5eJBc3srCjk3y2PdVHT30JQXZ2hN9Mp6j+KU9eLbKr1mOZfYy3pyvRj1ckn1ksetYnn1GYFEJIeDQxSenEpWYS5epGQFAwLR2dZxsj41IPGdFeRCWk4B8USmxcMjGxSQQ5OBKTWcTwiuaCXHxwfU7Xyfb+Hp9/Ks2Ev3MpMNSYh7PvLZqGlmRBdgEOv3jRgbfjVdLT006KUAt51DLxtJi4UD+yU5Lpev6c2oeVxHj7cbvwAasbuxJYMkw1ERzgT2bePYJDI4iISyL1ZjJ+jk4EZFUytmyN3hU2TqPYpzErAn8/f2IiIiWAGe/vT5CPD48fN5/5aWaFSA+Pwd3VhcDAIFlzMDwklLGRaSbHZ+UmOtDRgVtJybS0POX5wGuUGh1HP5p4VhBLeGg0BXk5NDTWkBUXTVSQPz29L2S0jvBrNrdWiUuIISgkiJS0JFJSEggLC8Tb6RpXrt35QI2hnwCGRBMPs4nB561cu3qVwueLEhhXKA549OgBYaHBlJUWUV5WzM3EWAKCQ6h9JeoRmVEp9uhrbyTZ3xu/gDBKGzpo6exmYmFdRg9ujPeTlxDFrVsZ1FdX01JVQpKHGzGp+UxvngOvbXLzJ8vNqZxdBgyp9+fJD3YgPiGJtV3RfOFt5Nzp707fTZtveJARRPLDHtbV1lIIIlpIvT1KaYQvifnPWTVaD5MM048J9nLEzT8cH99wUlPzKC2tYWlpA8PiC6lbXX2C8Q+IITg4hpycIhYXNzGZ1Cz01ZEWbfWH6pvbKa2sIdrNnbzCEnYONFLvH62+IDnSh8C4DAKCQrmZkEzKrVRCnF2IzChmdEUl6Ta/sMyTp534/e73+Pj4U1/fRNuzXla2Fe8cylwEhoo7x+nvaCbQ14f02iE0ehOmd1LJRFq5xaJiuC5HpnvHxcaRkJxCUuJNgt3cSMnIRERbWyOHLoISpzS1vf96dLEBQ18fCHr3id8/MOTrwlV7Z1zdPfH09MTFxQVfXx+ePn2CRiNOOUSosJnnnU/x9XChvf2J7KAlOmNszTwjJ8gd74JOedqk1WioqnqIQ2A8NS/nZDjb7u4u6+srvBwYksBTc2MtDj5h5Da/YntnF4VCIa/z8QvA2cWL+aUNqcSNm+NUZgRw5Yer1NQ1s76xyYFCIR0SxcE+5aX38IrLpW1kkd29XXa2N3lUcZff//4aXiHVP1lj6PJUsksihk7AEsVkGyE+LkTXz8qCzBfDNd9XAj8FDLmVvkIt6gCZTOjXrZvFG3YJNIwtoD8Jwy7IySQyMobVjXVUqgP6H2ZzKyqMN1PTbHbl4eTmScXgjtwYzkyOERMTxYO6JlQa0cFHOEcWDnY3KbtfhPe16zg5uxB/K5mx6Rn5XKHY31Xgwkn9VGBIREKZ9pdovJeIc0IxI8tW43Xh3heAobsMze+gVr8h184eV58HzIqUuu3pc6lk1lbkptflXHdw4cGo7gIwNPgwDe8biTzf2McigCH9AW8aUvjh+lVuZaXxZmqCnd0dnnZ1cOXKFa7YOZLePMnW9g77q2M8yojCw8WPwdEZCZSJiKHlp1n81V/9NUnJmayub1n5d2uIQk8XnL2D5Qm7KJYtuppkZGQSnlXJyNyWjBARoZtLA+X4O/mQ3TZldcSXesiM8uCHH5ypqnvJ7p4SlVqLwfh+6ssFWn1jTuOnAkOCh0RqQMPjFnxC42h5tSFDnUVa6s50G3HOTngUD8lwbNEdZmZ+kbX1DakLhF7Z2Rkg88pVAkKiUaqFDrKwvr5MSlISPmlV0gnfPzhgY2Odu3fv8Jf/wI1bhR8Cho6xmI0szI6TlxiH29UruLi5kp6Zyea2SBm0Onzb25sU5GWSk5UuuxGKCBTFwQFLfcWEuHiT2zEvQZ7j9X6yYn34y7/6gZaWDvb29lEolOg0+yz2V3PLP5r7Tyc5MFnTF4+Pf8TXL5jQvKdsqlUcb49RnB6GZ3YTS7uiQLyZjsq7OLl5U/B0GqEvVYoDDnZ3mJ9flBvC4aFevFwcaH/SysHBPkrFAXsLPeRH+OGc1igLoL7HPz8DGNLPtZMQ7ErkozEZEXeoVzDZlMpf//4KGTn5LCwuc7C/x+50K1F2djgnPWHXbJ3Xzu6uBIDycnJl8UuxbkrFPjPdRfi7B3H/+Un9tnO8LCJhdtbnCfMPJiq1kSXtRzqNXQIMCVt0sLfH4sKC7CinUatRKxUUFtzhStA9RjfEaakFrWKW8vgAYu62s7y7h1qspUIh03DEPQy6FUqi3InKb2XtYB+VSiHnKdLqxIbg2GJkq+s2173DeTCwJR12nXqdlyVx+MYUMb65K7vLHZoMMoKs+X4czoklvFpRIeY40tWG3Y0bpDROsLOzI9drf3OV5ZlxOd7NxUmWpsbY391Br9Wg2t+l8WEJ4YE+TI30YTEZEKkQB+Pd3AwLILWwgsV9vdy8ishby0wjHm7ORDQsypQF0V2vtKQI+7A06vtn2dk7YG//gMm5Rdz8Agi/mczsyqrU9YbFbtIi3Lh23Ulu0nd299nZXKa/Jp1AFy8ePR1Ea/7xPbvwHn+dW1fb/963/59Ckw8DQ7k4//UVHJxc8fLywt3dFUdHB5k2s7NjjRYT/Ly3u01qUjwlRfdkt0/hh6n21hlszMPLN4H6oRVpj3QT9fi723PdzpX+VxOyO6nwwSoeVnHDxYu6J8/Q6A1SJz1ubMDRzYuE6kHppwndvbu1TUxUNE5OLiwtr0oA0bS/TPu9CK5fvSojCxcXl6R/KNK1RWfb4cFuAnw9qK2pR6+zpsRIUGboBa7212lp7pB2VqVUsLfYR3FCMO6pNWwptNLXa21rwtkvnLLuefb296X+63nZiaurMz9cK/iFwJA1TU756iE3rl8j49mm9OlEpNL21hpbmxuyhIKIlt/aXMXb24Ps2wWIQwzh65iVm9Tfz8HNJ4i+uV2ZSibmdLC7TXFBDrGJyYxNzskoRrViX9a0DLR3I7Fx8qMAxafwjO3atzL3PjB0hFq5i9N1F2LTG9i4JE3yPP2MG2OUpfpzq/IFa2prbUtx2KnaGqE4zJu43Gcsiy7HoiHAZCMB7nb8cMWRru5h9vcVqNWCV83oF7qkbrW74cLj5m62t3dRKtXyfxvrW+RmZBBX2MTrhR1ZE0jsZ6af3SXYK4T7L5alf3G0InS+J9edPCXQI/yBg+0lXlZn4e/oRlfPID/+4W+k37K1vYeHqydJt1LZ31fKtDahD87PTe4DzBrmTyKGSl8soNjZIC89hRuOuQwqNBh0qgs1hoxmC/PT44QG+vFDcr2Uf+FvCV1R09DEdUcn7paWs69QWaP1bbbgHZq/5c2La/F1vrcBQ+/CNF//8/cPDPm5EJqcQnR6BrcSEwixtycmJpap6ZmTNAaBHpuoDr9CXEyUjA4aH3/N3Nwso6+GSUlOklFBKuUec2+GrIo0u40lnehoJupxWGsZCMReq9zlXoAT0SmNLJusebriGtHlYXRslB+u25P+1OpwnAJDAdm1TG5oznLTRXTI+twomd6eZJV1syXyxk9ye//2DzpqIz9zKtkJMDT0ekp2gomtn7WmXfxEKtDHgKFE+6ukpaeRkp5GaloaXt5euLg6U1pexv6+NdrHbNSz0JaFe1AMDaM7aLfHqE4NJaHkOZsHWjQLjUS7uBNTP4VKq2Wqs4rbCSH0jozJVvVWhSSinQ4xms1MLy5TkJKC2/Ub/HDtBrUtTzGYLtbEEb/5JcCQeMbOzja5+fm4JJb8LGBoeGFP5knXt7Rh7+hKftcaqvUJ6vOCT2oM/QJgqDENu6Akmse25WZOAAKGzS5i7exwujsgQ+BFFNKhRcVoYz6B9jG0TK9jFMCSAIbac7juE0nV4OYZ34qaBO2dz7h27RoZnZvoDRpWRxrJDfOgsOQRQ69nmV7coP/VJE+7+gmJuklJZb3M3zYIYCjag9DiF2wprXUIhBwIGv8aBuOXPvOTgaFDCzrFFI9inEjNvkN3/yiTC+ssru8xOrnAzbQ83P3C0B/+Q0kLsZkXufhiI6HValGrlqkOvYqLewkzZpHTr2Kuq4x471gqX86gNIhoH6FXjOwsDZDt6UbKByOGrDwtNuwmk4KRVy/IDA3C6cYNbtjb87TzGSaLgaXRFtL8rlFWXsrM3CyT01PMLy4wODRAaGwycWWD7IpC/Ov9ZMcH4FPQwdaBVvKJVc+ZWV1eIiU5hXxRVH3vQIIE6sEiHJzduPdyywosvQsMmTapDr+BV+ADZkQNmdN6WEIvijoghnWaYu3Izclk/M2YfE1NjjM7M0V6egZXwyqYV+vPpfKeOB+/FBh6nI5dYCJNo0KGBI1FjZFNmuIccXC8x5Ssn6Blvq+GzHAv6hpbGJ+clWHuy4vzjAz1Ex6fSVr1MBqhT845jWINttcXCPYPJSqtmcWPFaO9BBgSofwCJBSbMMGTep0OrWaH3soMvG/E83RpB9OhBb1yhodRdkSGhTL+egyxURYAvDzhPD7CqFumMvwqMeFBLMxOoNGoMYl6QcKpFgD2O8CQkFezcYfBsji84x4wpdDJSB2RciZSC8+AoWUlFvMuLbc8uG5XyBuDEdPJelp5REQbHp7UTRN1JvTo9To0qm3etN0jxiOWyr55VAJ8s5hRTnYTHehFdnkdB0d/a03zOnwXGDKyOfuCdG8fcipfntlDsXYmo4Hmzg6ue4ZQ3i+aGBwjgaFId8LKetlVW3WS2ahl/U0r2QHBZFePsH3SAe2X6gvb7z5tAyD469KIIVF82tGZhLzbMpI4wc2Na1eu0Pak4yzty2JWMd5aSHqkH+3tT5menjpryd365BmhUcnUt/Sg1VuQwJCHPTGNi2gNVl0jZGltfZWk1DR88lpZ3ddhMm3yKOwGfiGVzBqNZzpJRDaPjgzj5OJGZOOi/P4UGPJJukvvgtLqU5xEFYp7z86OERTkQ31do9wkC2BFqdqi5ZYrPj5BzMwus7i6xPjUGGNjwxQU5BIRGcri0ixms46yEAdCYmtYPPEXBV/v7izz9E9JJTupn9TT0821a9fJfr4pI97FOoj7i/pCwhYJvbC9scKjMDt8w2uZlp1uj/hRu0Np5k38whOYPjiWuuDHQzOmpWFyQlxIu/eIgYllJicnWXj1go35cRyDE4gvaWTv8G8u6ESbrHyarFxGr0uBIdU+9tdciU1/zPoJP172W/HdpwJDQZ72RNfPncjQaQTtEfqFbtKEbi3tZVd16u+J/xuZ66slPdCdsgd1jIzP83p6WfpCXX2viIxP5V5FraxpJ4ChpAgf/It6UWr0Vv/ComdltJWbrr4UNo5wIPj36FgeNPr7BxOfcAuTyTqO9+d4MWKorMeafvpmqBcfL09i6qbQKPeZarx1Vnxabzhg6FEqfq5pdK7tWm2niJS3WFhZWyU5NQX/nDqmt/XvpK396Wv5/vht9/xUmggdZqsx9PXBoPNP/O6BIdGV7Eb+SxneK4zhQH8/9vah5NYOsG0UxdiO5Imqs6M99jeu4+fni3+Av2zlLgpUixaqGenJHJoNrK8sEBocwIPKB6g11m4u55lar1PjcOM6dwryMBhPNzNHyIKsryv53TU7fCus+eCnwFBgbj3T24YzBSQKDc/OjuPn6Uh7ay2Hh9b6RsLhUGzN0RDj+LO6kn1KxJAAo/oHBvHy8aPt5ciJE/FxhfVxYOgaV5088PXzl21oU1JTednbKzfFcuMgNkAWC4qdVSKD/XjwoJKtqedkxgRS19QkI6/E6VTNTT/8o0QI+Djt9xMISipidPng0lQAoSzUWh3PXvbJ0OjrN9IZOBA1di6eMAjn6FMjhmQq2doi2ZmpROZVM7vzthXm2fq/EzE0sig66ojT+9eUerviExTNQG8XdbmnxaffAkPXHJxPIobEWK2pZJdGDDWlYx+cTOv43gnwIjaRExQ6OuJyf0gaWevvtbxuKiDQLloCQ4YTYOiydvUy/eVVuTxZTO/cQqc/YKarlOjr1+RJroh0CwgMxj8wCF//APwDQ6iobuIPf/zHCGAoK9qTcLEJ05i/Xpe1c5vxM/r/Cd99KjAk+EGz20XW9avcsHeUcuMfECTTWsS7oFl2QQmm4z9yaDai2VtienKYigeVpKSmyRpCQX/9A85uJUzLYuI7jNbnkuofQP/QqIy4ss7r53UlO6XBqeNv0O/Q19eDs7MLTm63ea1U8KzrOfaOzji7euAvWqcHBBAYGCjb2waExZHT+IYDo9EKDCUE4lv4nB3V2y47IoXoULdB14MMPMIy6Z9ckcXGGxoacfMNZm93T272L0YMafj/dDtEezrhm9HOrkjHPbdOMi3JbMTTzZlrDu74+PgSGBhAoBxbAD6+fvikNLCiO1/j7UQv/VJgqDkDu6BbPH59KkNCDrdpjnPE0fEuk2YLWr2BtiftuLj74uDsgb9/oKwhckov75AE7j+ZRPsuMCRSyfZnKI12kalky0uLHwZILwGGBD3Mml1WF4ZpefyYspIS8rIzifbw4sZfxfF0cQeTWAdRb2z8MdGREYQFB5OdkU7X0BD7KtFBSBRfNrI1+ZjkxCh8vNzJzkiid0z8Xyl1xNF5YGjQmhJnMe4wVB6HT1wlU8oTh/joEmBIs01KVDDXohrZFIU6z62n4EMrnyjYWh2luaGaB6VF3M5MITnIF7drMVT0zqMS0WYWC3+7P02Yrwsp9x6yqf+DlVbvAEMC8Bp780amHdQ2taIxmKwbT2lDrClx/69zAGmtM+eAIQ/CKwbY14mOk8ccWvRsTT4hOzCErKphtoyfoa34O/M+lUHb+/t+w8eAIWe/ZJpHhC4xsrS4SHh4OI6udxg80EnfTBR+rq+txsnJEQ8PT6m7REtukdblHxBISHgcT58PozceSmAowMOB2OYV2ZFUAIWywO7WGHdTw/DObWF1T4tKp8LZ0UnWR1RrtWdAhvDTjNNNuLo4caVgQEarnQJDvslFDCzrZP3F0zUWBdRHRl4SFOhNbW0DxpOoC1FgPiDQA0dHJ7y9rf6k8Cmt/qQPUdHhrK6J9DkVvuu1MIUAACAASURBVD4e5OVlSvBegsxHR/zhWMeL28EfaVf/M1LJLGZa6h7KVLL5+VkJch2Z9BxsrTDY10PVowdkZqSQcjOO4Cs38Ak76XQr+Fq9zaPbtwhPSOXVuti8C50jih234+3qgJ2zO95+gQQHBxPoJ8ok+OATHEFaVQcHR//wjJ6ndLK9vy8Tn0KT94GhY9T7sxQE3SAh8Sabu29rGl5231NgKElEDKl+OmIoyMuB2KbF97r6WkH3i7pVPM9iOeLpkx7srjvh7OwqfUW/gCD8AgLlKyQ8irqWTmskuQCGIn0JKOlHrRe1OoW/a2L19ROSXKzA0L4Aho6P+eM/+sdcv+5AWno2Wu1bX+TiHC8CQ+Uvl+Q9LToF5bdvERXsS3dXJxP1SWfAkEGjoOJeLqFhoWwcqCV/n97TsDlBRUYQ1xPKGFmxNrA5/Z/t/U/j489FPxswdB6i+XX+/v6BoXeKT+/v7yEKm3rGF9Mzd4DBIgp1aojxcyMhMYv5jTU2tzbQ67Xs7u6wtbWB0aiTp7gz0+MEBQVxt6QKtdhEveMcqhV7xAR4cff+Aw5EgUH5fwGCmNl+VSuBoZCqCQlsfAgYOjyyMDkxRITodFFTi8aok/cRwNA/OlLT+NmBoSOMRiVPCxMJCghieHpZhgOfPwl/d57i88eAoZuON3AvGz07tRMAySkgdHov8Vml2KfsXhmJ2bU0tjURGFLA08l1jDK9z0h3Ww0unn48qnpEYXIMdx/UsaexOoyn9zl9F86neAkHs7m9A0cnZ550vTgBS94qNHHNpwJDFpOGleE6soKcqXz0CKXqp1PJBDAkIgCOLCb2XlXi7uZOXF4ZZVlRxMquZOeAIXtnigdPQaxPAYZEV5VJCQy5/gnA0MZQjQSGcnv20emVzPVUkOTuzf3qJyxs7rN9oGVXqWdzT4VCa0KptfL+bxsY6iXfzZG41CLGl7fY2FWyp9KzfaCR9NKbf5SbZN3WFG2Z/gS7uRIdHY3ouJMQH43X9d+fA4Z2edOUT4STO519YxjMp924Pg0YssqCVQ5EhFJZeTmOTo4MDPUz2NeFu1ccxY0DrAu9trONQqXkQHGASqdDJXj10PxBYMjqwBlY6qsmOcCBogd1HGwtY2fvSHRlv9x4HIvfn48Y2tHw494ioc438E5qZvMSYEi5t05isCfucU3MrK6jVCrY39uVjQA2NzfYMRguD+f+gsCQ6JrY0dqAm18q9xsG2VZo2dreRaT47u9usa88QP0O4CxoL0ARvUZJVXE2/kHhDL2ZxfKOjTjVVzIa50K7eg2HFh1rj28SeuMaIcHBJCYmcFNs3Lxcufa7E2BIPscaKSlSyHq6ukhLScHH24fi6hY0Or1V7xyKgt8KBnqfk5OVirurIxV1Ii1PJw85zlLJPhEY+qNZSUygF1eDqll5Dxg64tCsZbe7gCj7awQHBkh+T4yPJdzfDSe788CQGfPSIBF+buRWNrFl+JtLgSGDycjYaD/+Ht5U1D1Be9J+WehxkXY2/byY37kGkt0+bwOGPsRrv/L3Yq0ujxi6jbN/Km0nxadF2unw8AjXHNxIrp5Ac3iIXq+mpaaMQN8Quodfs3+gYHNzU6YxHSi0HKgtmCx/kLZfRAxdBgxp1t+QmxxBWH69LJKsNyqI8nUnITEHwx/+cAZkCD9tf/wJLi7OOBa9+klgSEQbLi9PExzsQ3V17RkwpDfskxztQ0LiXSaXt1jf2mBrZ4NNkca1vYFaI2rCiGhFA/7ON8i/U4r2yGwdh4i2PdTwIi+Yn9Ou/oPFp7Xb1MS542R/nfnZKQkWa1dGaUwNwM/ZiejoKKlfYqIi8HG4jnfoW2DoD5ptau8k4x0ay9iOiIo/xGLQMvuiiUh/f3KrnjO3o5W+1sHyFDvLs+wY/8iy+mIE5Zmu+5X573sfx2XAkEaloDg3CZ/wBLontySvfmiep8BQfNkzlpWH8gBP8PqHUsk+HRg6pKfzOX7uwZTXPpXF19d3lWzsqqRPpBIA/Y9/lAfkMmLo5wBDR8dotEZ8fAO5lZwuSxRc3tDkMmBIAMIiwq2DUA877BPL6HuUjF+0tV29VrVLQ0k2IUHRTG9b646d0k69OUNRRgSOtx4wuqq+AASfXmN7f7uf+jVoYQOGfh0w6PxT/yyAIfvCgbO25Aa9nvanrbKCfcWTXpR6UfTXQn1mBG4+WXSviXBhEXYv2smbZLtjrVopgZDd7Q1io+IIulnBq03xnbWls06tkBuGve1N7kT6ERRfwsi2NbxfACgqpYqSsjLsHN14+NJaef9DwJDYXKzNvyEt0Je42w3M7FsNsEWvYm7sJem+dnj/4uLTol39i5OccWt7aaN2j/nBRlKDvAhNyGd9X3TM+GnB/ylg6HxXssuUhwRodEraa+8RFxpEaXIkoWnlTK4pZXt2cdK3MdqEs5cfYVmleEcW8LB7Bp3YwJ5swozKRaYmxhG1OMRGWIxJbJby8u9wwz6EFzOiq9GnRQxZ29XvnbWrF92+DlZeUZMdRbBfCB19o9ZN8LvOziURQ3LeYrOoWqExzQc3d29EREl04WPmDqzFp02vK7hyw574xhnpaInWuQc7S1TlxOJ0JZFn52sMvRcx9InAUHsOV5z9KKwfRKnSS5oZDXs0lZRw/boTTyYUGE0G1qd7SY+M42ZpJ0sHWpnvLWhrNJllvSHtSe2U3wIwFBgQT2nvCjqRmnDSsljIvU65woO0OPxiShhcV8rCnaKej3iJ9r4CPBQh1usTbaS5/I7C29lsrK+iUatQKqa4F+6Mk4gYEikxZh2zfY3E+EWQ2TDAtkondY9ev89gdxPhYqN0aSqZ2ESYUO3MMzs9hV4n1sraAlaArtmZmTi5RPJmZZHF8R4S/UNIKRfOoVh7q/yLU2+jTotWo7ZG/IhUsksihqwyLIrmT1GaEY5vWjW9j4u4bhdCz8S0NYpPRMFcAIa0/I1un4zoEFy9M+leV520JDfJNKndnW302m06ChNw9MigfengTI7FPER9GuWBNfLuPR1yAgzdFu3qM9pPdJqV/sJxEMCzbvaSGkM/I2LIJELbxzq4FRpDanUvG0prrSQrbc2oNUb0hkuiTgRYYdKx1FuBr5sb6UUNrOwdoD/RTUJHGY0qVtc3UYoi0O8AQyLSqyDEDs+gRF6Nj6NWizpQm7RX5uNud4snIpVMpIPITaV1/UTL7M31NW7eTORKSgN7Kt1JKpeVD8T6bm+skZGWikPmY9YPtL8cGBKFQU0abqfEcfVaLK1LirMW8zqdjt2dHfSaLWoyQgjwdGJibFCmq6gU2ww+KSPM6+bbiCExh51x0oLdiMupZk1vLZgrInMv1hgysbX4iozQIOLvNDN7oJOh/4KWSoWSzLw7eATE0vFmR9qFy061bRFDP23P35Ovd+3bn/D5J4Gh1xsSFJQ+gcFAWEgYvsG5zCsOMJo0TPU0EO4XR37HOAqtXuo4IYsGowmV2oDhpHCuXtYYsiPkdgvrm3uST/R6A719QwSGRFJUUY1CpcZsOqAiKQB3/xx6NlTyOgFKaZUKmupq5SHO/fYpmUL1sYghUch95nUPSeFBlDxsRaETYzMhOnp23IvjhmMSrQv7squt+F68DDotauWBPLDS6dSUxPnjG1bAwKZa2n+L0cDKwgT3Yry4fuOni0+LdvV+sl291T5Juqg3Ge8sI9LZntzsNAmgmk0GpgY7SfB35P69AjbW16TftLQwQ0GE5wVg6EfdLu0lqbJ+09C2oK9R1gVTLYySHxdLdEEzs3saWatJ0E36yTo9unPRV1+Sn35r974MGLIYNcx3FxPh5Ujh3fusrW9jNJqlHyLrARkUrG5uyQMfAQxVpAfglVnDxIkNNhh0TIy0E+/pSew7NYY+FRg6Pjaz8aaTtMBgsmp7WVeL2qIn+wuTSdpmrSi9YTHzs4Gh4yMOFDukhfkRFpnNtpAtUSbhvbS5y4EhkTJtMSsYKQnD/uoPJEaH4R2ZzIvVIwxGNW9a8vFzi6JkaAm9wSB1iqgbNjr2mtDwCG4W1rCyJ+p+WrBoVul//oKBOZF2dgLg/gn68LfGv597vjZg6DxE8+v8/WcHDAlB35p/RVp8CFE5ZQhkWzDa+Nggbp5exOaWMzjYz+b6CtNTb2hsqKGpb1oqBL1WydPq2zg7eZF9r5L+F8940fmEyrIiCh/3oVJraH9cg4ObD6mFlbzo7pYtTsvLHuDg4EJwVjUbmzvyBPxDwJAQIuXeBo/yE/D0DqGwrIpnrY10VpaQHu2Pm4M9XsG/tPi0G843y3n8tIuXg2P09w5QX3Kb2CBfQqIyeTq0juFn1l8QDsiH29XbXWhXf7liENE0Otn5J9HtCp4OdmTfe8Tm/tsUvd3dTaKjQ3BydcI5oZBnU7tnUVrCyCima0gJDebhgwf0dL+gv7eX6keP8PL0wjOxVRbUe7dbg3Q+N16Q7euC3d3BM8DQrFqhqySR4MgUSpu76OwblGlpbQ/KuZsZjadjIHmlLWxqrPnP783pQ8CQCLU16VkcasXfy4P/5y/+goiCRuYORAiuBdPGS+I8ruIem0vv8046Wx9Tlp9BXKAr168kfX5g6JonQSHJlFY00N0zwrOGcqIc7PG8WcH29p40hBrNDrVFuXh6RfD4aTezs7Py1d8/QEllLb0zJ5uw30AqWahvMKkPmul80UNffz/Dw8PMzEzLgvN9XfX4OniQVVTD+Pg4y8vLjI295uGjahoGV2Qa6Op0H0k+7hRk3WJh6hUz48N01BTg7e56BgyZDy3srori0WE4+8dT39hIf28XzWUFRIaGcPUHX27d7WLrJMT6jPcEz4n6RL2lJIeHUVf9iJ7u57zsek55cRGuzi4EZXazI9I293epuH8Hj5B4GtuesTg7zfLcDD3PO6iuqaN3ahORtiFrDH0QGDrGYlDzrKEEd98oQoICuRrRyLJeOGzWNugXgKFdndw8DHdW4GXvSExOmWy93vWsg5rqKvKqO9lTaliceiND0CMzSxgbHmRjZZGp16PU11RT/ex8at25De4JMJQf6oNPchldPQP0DozwcmCE3sFXzK1toJx5SkLIO8WnfwYwJIq96/Y3qChIxyUwlpbHTazOTbC+skZv7zAVNU8YWbokalA6i4dodqZpEFFiHh7cvldKc1sHr4Zf09nRReXDIu4VV0hH92jnDRXZEbhn1DG7pUGn0xAZFY5zcBpD46NMjI/R3fKY5NhYrl5NkcCQiKbU7k7Q/qSZ12MjrCwtMDzQS3R0JLEFVbKYuUkxQ2d7O2Ovxtja2GJkYJhE0YWwtIU95U8AQ/EfSSU7KT79uqsSrys/EJRyn462ZgZfPqe2poqcyhYW1raoKLmLh5sTIwNdLC1MMfSig/yUeFxcb50BQwL416s3KEsLxzc4heZnbQz0drC3tXoOGFqSQKtKsUvNgwI8Q6LIKCil+9kTRgZfcv9eMXYOnqSWtLN/oJW2wQYMnZORb2Tz8nOBIaHXBHjS9SgDVy9fmgdnpd+1tb5CWsotXMLTaG5uZmdrnZnJcbq7X1DR0MXUurX9uwCG/FyvY2fnRHbOHdo7euho7eRWdCLu4Rl09k+hPwH4u7tbcXV3JSa7hGftbbwa7KP24QMCvL0JTS1mbVnob9F0wlp8+rJUMhGxtrv0mtyYUELjMmnteMz46Eu0GiXLswO4uzkQll7E+Ggf60szsuDt44Z6ajtFYw7RjdFEd/0dvJzcuHm7gu7OdnoeN5CTGIu3m8vPKj4dfvU6fhlVtHb20Df8hpedXVTfzyDUw4XoqCjm5mfkPER008TEGLFxkdy9l8/k5GvGx8eou18oOzKejxgSoMPL+kI8nUO4W/OIgd5niC65OvUBjTXlOPlFUF7dyML0BDvra0y9eU1VVQ09k5vfXX3BM1v6jcjKZeO5DBgSETG63SmackPwdnQhK+cuLW1dDAy9RtTeKq+4y93SChYP9jEqlugsTcQzKIriB9W86HpGW0sTiTGRODr4fQZg6BjD5gwtd2IJir5Fw5NuxienWFpe4eXLXh41tDIwvy/9i58DDIkaQ6KkhtmspDE/Fhe3GBq72hjof876uvVg/S2dzgNDMVhTyaw6UNgY4+og2TGO/OU/+Ae4hyXxYuVIgme7s+3Eh3vhEpXN0yftDPQP8qzzGYmJSdj5RNLaNSQbjIiIf+N0FS5XHAjM7GRTbziLMHw7hm9P5/45j80GDP06YND5p363wJBI4zFt95Mf7IXT/SHZlUHmnIsaDdoduipFuH8or8fHZQFSo0HLi66nxIQGkRgSTEryTTLSkigtviM7TIk2xtIRWHlDRUEukaGBBPn7EB7gSUJUKN1vFiTqrFXu09ZQTXJkmAy7DQkOJTQ0grzcAl4tq6y53kfHmLcnqc4NIzS/ibldo6yFcCrMAkjYnh+h4nY6gT7u+Hm6khrqR3NlIYUZSfhH1DMrOj+9Z8ysuec747UEeYVz59mCFUgRc94fJMffExc3b1w9/QgIiSAiIpb4+BTuP2xlaGoLzekG7737vq/4LgWGjg4xbT4nxdUJn8rxnyxiLaKjVhcmSYn058Z1fx609aE6l6In2tF3VKZx48Z1krLzWdraPwOGRGqdfn+BxvJykqKiiPEPICgwkKCAQMpLyxic37u8VpLkiz7yAj1xKho54wuLZo2eB6kEu3vg6R+ET1AIPoHBckOVkHqb+pYRVtb25Dq9T/dja1FX/RrPyjNwiy1mbPngwli1yi3ayjNx/v3vib3XwoJCdA4RUUMaRlsfkZlyS+brx4QF87Awm0e3I/FyTad7SyGBxCODksnmLFwjM3g6eXpvEeY9TbGrK56lo9IBPK0xNN56j3CXRNpmNzHKlDYD68/vEBSSRmVVJ2kJGUQERhLgGUJUdBqD89ZTTOHEHx0Z2F4ao6asiNzERG7GxZEQH8+9e/cpqXgoW04LXjWt9JGb4EfUg372tdZ6Hqc8/D29C8crLy+PqampszU7NGpYeFFEuIvT/8/eW0dXlS3/vveNN9697/c7fdrwYEFCBOIOIUZCcKdx94buRhuJ4CREgBCIosHd3d01EINAEmJbI33ufX/c8bufN+bc2REIbQdoaFbG2GPt7LXWlJpVNWt+Z1VN6jZuQmPBXy1ayGPZbe36ELRmNQnC4BrUG3c7O8mDIlxCnObWtWs35kYkytCixIQ1jBvZD1srMxxsW9PW0YqBnX1xtLGivjitTugV6WkSz7wfxtDe2Y4Wpo0wa2FKRxcnunfuhJN9B9p2+5FV0mCqKosGj6HVYYH09PPFsZUZlk2b0LxpE5qY1GNgvz7MFYt5EX6zJZkVEYvp36szXjbWuNrZ4mRvi29bZ/r368fS1QbPyW1RM/B1bkXLLlOISXwzXFYAsqtDJmBr1hCTb7+gz/Cx0o1d8I1MbBwdSE/P1ph2GMXyNeul98qGtcsY2bc3zU1NadTQhBZNG+Pq5MiAqUEkbNjEpvXr+H7iENxsrXFtZYabkwPtnO0J8PFkaki4IRHy6zpJ5M1aO4eOlqLMJjRt1pJmLc1p1rIVLVq50GfsHFYtnoCzZUOsBwSyXuS12RDPwlGe1LVwZ3SwUYZESNJqxjjVo6704DKMh0jQHLFkDj07tsWjVVPc7Nrg6uyKn393evQdSljM23IebJNeQ6vDZjO0X08cWrWmmUljLMytaN7UDI+2ngwfNlouCretDqGfrzVNvYeVH+OezLx5U7Czs6Z1G0vs7azx83DD292NevV8GL88RnoMJa2ZSyff9rhZmuPsaI9NG0t8fTwJCQ6SCcA3xgfh07Yd7hZWuLm4YWNljXd7bxYtWCQ9xYSxG/2DP7WataH/zwawfcvmNfzcxxFTh/4sThC8UD6escsY3c2Bhm69mSd5eiub4sP5fkBvbMxbSD6zEN6tVuZ8N3oyq+MSiYwIwd3FAQvzFjjaW+Ppak9nbzdMm3nRb/oyEpINiUSFF8PMaSOxMGtCM9OG2HoGMF+c2rloBE0a1sdmRLghjCV5E6uiFtOvtx8WDerSqokJFmbNMTezpGvXfsyPEknSDZ6hm8J+pL1tE9r0nUnceoNO2pq8gVULJuBrZonvoNny5LlPST996m19AxgSeUU2xjBnpD8mrdozLmhlpd5NTiZu2SQ8LUzw6zWQVStXsGnDehbMn4WPlzv2TRrRzs0Fe1trvNp7MGzcT6yI2ygBCaPHUBOPAfj4dKF142a0am6Oo40zIyb9zJpE4QluCMNMSoxl0phBWDQ1waqRCRYtm9OiSWO6+HVgxqJVEpAU7d4cG87E7rY0d+/OzPB1FbkgxZgI+2VDUiyTRveledN6mDZpgHu3gaxamyA3vX6aNAhPV2vaWraQuXx8Pdzp7OfDlLlL5Aac2KRMWLmQgV0CMG3UkGZNGuNqZcGAbp3o5u/DN992Yc6GNw/QkPywNZnklRNo8+WX1KnfmAaNm9HCvDWWFjY4Orej7+ARhCxYKG1S0Q8BcsXGrWHkqKHY2LTG1s4aVzdHOrV3x8nZlWath0ibUpQt2rVieRD21s1p2KAWrcya0X3cbGn/rghfSp/uAbhZmOFq04Z2ri54uToxdNBgFq0ypD341Pn1Y2t/TcCQTFOweR2rw+YyoHd32jQ3p6lJE8xaWWHS2Bz3dj6MGDVWemwmb15PRMg0AjxdaCz4zLQJzvatGfJdH7w9O+Po9z0Rmwynl25cOALzpnWxHxmGONa9avRATbrVSKvk9XFEL51Bv+4dcLe0wtbaBicnZ9p5eDJg6CjC1myUfLU1/AfcbJpj3muWPCnU8P4mooLH07ZRSzqPmENsuZ0j8tBN/2kkbSxNMW3aAGv39kxdEG6Ymyrsga1sS05i2dReNDW1p880w+mUolzB9yLf3vKpfnIjo0kbd36KEB63W9iyfjXBcyfh16EDdo0aY9bSTH7s7R0ZOu5HVsWtN4CcInJk2RCafFMPM78p0gNYlGvst3Ktao9+mO8KMFQVovlrvn+6wJDw1Fi/lvCFIQRHxLG5qpITCadXhbMoaA5xa2PkBC8EXBiqSxcuIHjObGbPnk1ISBCro8UJTpVhA8J1NjYmWp6aI54JnDuH0CWLpKutKGO7OAVgXaLcjQ+aM0eWs2jhYozHrxoVidh5XxG6gEXhq0jcKAzl14RqSzJrolfIU3rmzpnD0kXzSVi7mpWR4SxYvIrEzdVDpAzlGoz5DQkrmR+yiOUxhl1UARZs3RhL6Pxg5sw29E20fW5gEEvDIlmbsIHNW16rv0Lx1vx7zcDQVpLXxRAaEsSCFYb43BpBlCplixAEcQLcvMDFRMQkskksSMrvCyAufuVSgoPmsXx5KBs3Vl+MCXAoPjaO0EWLCS6n9YL584mLFTH8NdHH0BfBF8sFX0RW8sWWzetYE7mU4LmGMRP0mT1nDouXhbE8KpqkdWLirJkWFbRPXk9MVChBi8KJX1d1UW0M+VlO8OzZLA5fRdImMXEZJq8NSYlERYTLsVkwP4TY1SuJjlhKSNAy1shkq2Ly20RCdBhBC0NZnWAsWxh8iYQHhxASEVtlty6Z+OhwFgYuZnXierYIQ3xLMhvWRLB48XLWrEkkfOlygubOZe68EELDBI9XP/Vh61YRlhfLsgXzmSd4Zc4c6REjTgMw0jZ53VrCloSwOCqWjZurGxHGMfwUrjUBQyIRaVJMOAvmzZUyLPlBys4c5s4NI17kyxFhgusTWL50CUGzZ0sPugULFsjjjI3Gw9atyQhwSJyyJcoICZqHCEldHrqMkPlRJJWHRgo6iTAD4akYGDhPliV4Imb1asJCowiNjGXjG8CQgR/FLrvIy7Ns4QICRTtkPYGsSxThbJXytG1bMvGxMSwLCWHenDmyjtClS2S4lnxOeCBtiGX5skXMD49BHOv6xvgJQGb9WpYtCmF+4BwS1qyq0J/CWN22MZ7IsMWEhK1i3UbD+6JsEUIneHvOHMFLswkLCyWxPH+QuL9ZJFQWNKnS/pVRkRJAqd4HowxuZeumeCnHVXWa1GtzFxC6Io6k+GjZziUrBSC/Reb7Sly9nKCFy4iOr5ShrVs2Er0kmODgCJnXxKiztm7ZRFzMCpYGBzJXysBcQkPDWSuT2lelq7FNVa9bSEyII3ThIgLLddO8uYFERkYRH59gODZ+YwIrli8hJHSlNJJFP5OT1xMWtkyOzbx5cwkLXUpkRATzQ8KJWSc2ELayOXkdKyLDK2gVOG+ePIJa8IGhjHUsX7aM+eX1BgUGsiJqhQzTk8Dx1mQ2rA0ncP5iVsQadKqgQVzUUhYuW0lC+SJBjuemJKIjlxK0NJL4dYZ5UNSxISmeZYsXynYK+i9ZtEiOsdDJW7ZsICJ8udQZ4t6ihQuIXhXF4sURRInQ1Aodv5X16+JYtDBEuvAHLYkkLmkDW5OimT8/hMWrkqosApKJXbuKJcGBUh8Jb9Uli5eydk1cNR5PTlpD2OIQlqyIY2P5nC9A0Q0Jq1m+aDFhK+NlXsE3+LrKnKTcq8rH//53wS/VcgzJ+WgjcdHhBC0IlSccGWkuwJbkTQmsWhrM8rBl8sQ9cU8cwiF5aN48qd/EfLRs6VKSkgwLOFGHBIbEqWTDwoiIiiFk9hyCAoMIDYuQzxnrMF43bUhiyfxgOScLvTE/OJi1q6NlYnTjMyI0NCZiEQtDI4ktBxqN9wzXLSTGxzA/OFDycEhYtNR7oj2bNyayIqJSp80PCUboNBEuLu6L94W8CBtUgLqiT4sWLCA2ZjXRK1cQHBJJ3GbDgr16nYaNqC3rY1g0d241my4wKISwiBUkrHszN5sBHForPV6F/AQHBxEZFUFEZOQbNqXQfSLMTDw3Z14goavXyTbL3DRrY1g2P8Qgh7NnszAkmKSEhIo+vdFWRbbenEf/AE1qBIbK35f2RWK8tIGFnSbnv3liXFfJCAajjSlOcFwRFUFgYKAc0yWLF5KUEM+KSh24MgAAIABJREFUFdEsWb6GdRJY38rmhFUsWhBs2Kgoz+dmHM+adKvxnuGazNqYlSwJCpLzpdTRS5bKfGDyvrAvhO2wZCELImOrbPiIdAsxLA2eT0R0HJvK7RwhI+I06KVLF8p+BS8KJeaNDUjDZnjS2ihCQpYQtXZddVqLzerEVSyYM4f5i5axdn2lx7/QKTGro1lYLkPz5ol1xnJ5Yp9RPmVI2voYFgaFsDAytvq9PzCG1en07+vUz7k8BRj6a8CgqrV+0sCQMDLE7ofcJXptUS8mSQH4iInZKGRCGQimE6CH+Ijv4rkKJVGOQhverf7c68/8djmG4xEN5dectE/cq2yLCNcwtCdZ7HpVW/BVVTRigS76ZnjW0DehPKv3rbJcww65cTFkpMVvXcX7QvH7+/tX0E+8Y1gYGGj+60CKoc1GmgtgQvSr6jvinuyz7EvNBpKo77do/XpfqrZRnFoj211el+AJI23E1UjHqu16vbzK/w07c+IY7qr8YLhffk8kbJU8VTlmhn4axlrUZ+yT/G4cZwEgyCO+BU9XLkqN775epvi/2vsCHJTyIH433Esuz4ljeLeyTGN7RdmiDCM9jOUZ+ybLk2NTfdwq6VHZx4/5txqBIUlvw3Hmxv4brxV0MOqD12hUjZ7SA6uSR8W7FR/BB1WMC+NYyrwNkk/K5V2AUK8ZaVXpWfHea+0wjlO1Z2uQF8FXhmcMesLAO9X1XmUZ5c+Ifmwu159GHhULvvLd6TeBxkoaSLmqUa9W8pp4phodq9Cpoi2irip9No6PkD+pI6WXp1EXGdpmkK3qMiTbLPj4DXDUIHNivIxlV4z9a/NJRZuqtNMox8Z3N28WY19OV0GzclpJ0KqchoaxrF6fgV8q9bRxvCvLrU4reb98fMQz4v3qtDTOEZV0EO+I9hrmSkMeN9mnKm2sOueI52uii9yEeG1cjPWLNkg+rkI741wlxkzQwdhOsasrPlX1rqRn+dxctV9VaV+jTiqXQVG2YY55Xdd9Gnqqaj8/pe+CV6oDQ4LelXNl1fnMwD9bKuwI8a7oq7jK8asyPwu+qnpfAEPNGnyNzfAwCc6IXCtijquQuSqyaSyz6nxv5FNjmcZnhI6RvCs2cl4rQz5jtNOkbq/Um4Y2V8qy4Fkjf4v3jB/xm1GWjW2Q9UnvprfxqlGGq9srUi5e063GesRVlCvqeL2+N23KKvIt9alhjhB9qpDZKnZyVZpVrU/5XjnOf5YWvwYMGfVt1TGtkc+MerzKmBl5rKpONMwBwtPyTZuuRt1ahY8r+OsNHW3k4co573WZNOj28nmqoszq86+UjRpl0MCTYg6prksMekbya/k8KOYTowwb5FPkIqqUIUGT6rwsyhayYJyPjH3598f1z/LD5/6e4APluPqqMM2H//5JA0OfuwC9z/6LyacmYOh91qmUrUxG74MHagKG3kc9SpkK/yo8oPDA58YDYmH1JjD0bvlA1LEhZAgtGtbCbmT4J+3B+rnxh9LfX5eFXweGfv1dhbYKff5uPKAAQx8eCHq9RgUYqkCvFQVTVcEowJDCD1X54VP+rgBDCi9/yvyrtF3h34+ZBz4UMLRpyXgcrVvhNWmFDFc0egZ8zLRR2qbI7m/xgAIMKTzyWzzyOd1XgKHXYZoP//9HCwwVFxdj/Oj1evLy8tizZ490kRVH2Sqf90uD9evXyxOaRNJehdbvl9YKfd8vfRMTE/H09JTx9wqt3y+tFfoq9FV44PPigY0bN2Jvb8+yZctkjo73Nf7r169jXVKiPB5bHGX/vupRylVo+yF5QNgn3t7e0kP/Q9ar1KXw+cfIAwIojY6Oxt3dnf/9v/83/+f//B/l84FpILCXX375hf/6r//6qGj/3woKCjB+8vPzef78OSKR8aRJk5g4caLyec80GD9+PN26dcPKykqh9XumtcLP71eex44di4WFBb169VJ4WeFlhQcUHlB44B3ywIQJEzA1NWXAgAEIu+H9zWcTEHVNeIdtf39tfb9zmtLuvw99hX0i7OwePXq8R9n5+9BL4f2/91iKOWT48OEyPNnouSJACuXz4WigVqvRarUfHc3/26tXrzB+cnNzycjIkEn1RGZ55fP+afDzzz9LQ8/Z2Vmht8JznzQPzJgxQ+5oi8lG0R3vX3coNFZorPDA58MDc+fOxdLSkjFjxiDsBmXsP5+xV8b63x9rYZ84ODgwdOhQRXYUW/uz5wFx8t7kyZNxc3NDp9MhwCHl82FpoFKpEOCQ8Bz6mGj/36o2RjROhJJdunSJsrIy5fMBaCDQwoMHDzJu3DiF3h+A3gpfvz+5LioqYsSIEZw+fVrhZYWXFR5QeEDhgXfIA6WlpdK7+NatW9KQV+ay9zeXKbT9+9FW2CejR4/m+PHjil56h3pJkZVPU1ZE6hjhCOLl5SVDmT58hh2lRoG/CA8tEcb3Mf0pwNBfrCAVYOjTVKrKZPjmuCnA0Js0UfhEoYnCAwoPvAseUIAhhY/eBR99rmUowJAiP58r79fUbwUY+uuhGAUY+osBmJoE42P4TQGGlMnqY+DDd9EGBRhSePld8JFShsJHCg+8yQMKMPQmTRQ+UWjye3lAAYYUXvm9vPI5PKcAQwow9DYKKB5DfzFgpQBDymT1d5mEFGBI4eW/Cy8r/VB4+WPjAQUYUnjyY+PJT6k9CjCkyM+nxK/vu60KMPQ2WOTD/a54DP3FAMz7FrI/W74CDCmT1Z/lnY/tvQ8KDJWWUlpagr64GH1xCaWlnwkfiX6XiER1hn6XlJYq+RL+pnOLAAJKiovLExMKfv9MePxvOp7/rr5WgCGF/98FDxUX6ykoyOdldg5qre5PzR+CF/V6LXl5r3iZ8wqtTv+nyvl3+/NH3leAIUV+/gi//N2fVYChDwcAva0mBRhSjL0aJ04FGFImq7/LBPRBgaGSYorz0rl0+Qp3MwsoKfk8AJLSEj3qvGc8vnWbB2m5qPQlNeqVvwtPfc79EEaD9uUjrl67xpNsDfrPhMc/5zH/tb4rwJBiK/waf/yee2JDIT83ndkzxtLWfwCnbz3+U/NHSbGOtMfXGDesP12GTOJ6StqfKuf3tPldPaMAQ4r8vCte+juUowBDb4NrPtzvCjD0GQJDpSUl6DWFZKXe4tDBc1y+l4mqrIzSKrR4HRgSxl9+XgGHDh3i+MkzcrfYqITEPVVBPqdPnuTwoSPkqwqrlFXKL6XFPLh3m4MH9vEyK5PUJ4/YtXMXd+7cpbikpOLZYr2eJ48fcuDgQa6kFlFSrCUv4yYHt21j27ZtbN++3fDZsYNde66QqStG1G1sh068n5rKmYMH2b1jBzt27uTQybOkZeXKI/fEc1qNiocP7nNy7162i3K3b+fMuQvk5BVU9EnQp1Sn4u6tuxwtr3vnzp1cvnQRVVFRxQ65EJ78Vy+4cvE8R0R9O3awd+8+rt+4TV5+oaxTeo/otbx4mc7hw4fL+7GDsxev8Cy3SHqVlJWVUlaiJSf1OgfK69u2fYds2/YdO9m15xrP9NX7auyzcv1to+LXgCHh+aApKuTRg7uc2LeXneU8tmPPDs5cOMOzrCz0+uIKHvt1epdSVqxDd3IB9U0a0nfNPYqL/xqARPDm45RH7Nyzj4spebxvD54SfRFPzsUxyrUdIxcd4Km2pp3aUsr0+Ty9eY49W7dK+RMyLWT76JFDpDx58tHs8Oa9yuPs6bMcuXSfl4V6Sn7FK0bQ+knqU3bv3c+pB68qdM2v88pv8+3b3xf6QsPLlKsceI2OQsemPH6ERqerphvfXtYfb4fY2S/aO5mmLS2Ysi0Vrb5SB7/Lej6tsgxeVFqNBjGPvb3tpZSVlqDV6rh6/Ra7du+Rc9qeg4d5mvFMzgeCn8q0Ody9eIrdp++QV6T9lfL++Pi9vW1/riwFGPpzdHvX4/AxlCd4QXzy83K5euUCu3fvMtg8O/Zw7cY9ijT6GjdLxGLw4f0TDHRrTd8Jq3ik0kieF2WJU4lzs59z+tRJDh69y0vd2+djnbaIK0fj6OvqypSlO0hXayguKSavUM3x0+elrAmb7+ChQ6SkZ6LWC69eob+Ex6serSaHi1eusnP3Xml/Hdi/n/t37qBWqeRz4llhGz9KTeXwseNyDtuxfQenz5wnJ19NcYnBg1LIsEqt4f7jFPbtP8BWaWvu5tLVOxTpxNHTlTpTAYYU+fkYZPdPtaFUzFUvuX32GLu2inXadik3QsZ27trLhSv3UGkMNrCQCY26iOvXb3C4fJ2zd88ebl67QUFBYcW6SgGGPhwA9LaaxFgpp5JVAUT+lHB8Yu/rdFounjnCT6O60KihLyMW7CG9rIySKv14AxgqKSU9JRUnBxdc23WgUFtUYayKxfWjG5fxbe+BaZP2nEpLk2VJoKm0hF80z4mcMw5X29acP3OMs/tX0/Krr+k/cC7pOn1FvZrcR4TNGI+5RWtWnHyOTpXL7R0zsPvnF7Ro0RyrNm2wtLbG0tYee/cJXFLpKxbeAoA5d/ECo8ZPoJOrK106dcS/U2e8+w4ndvdJtHo9//qllKuXzjJi+BBczSywam1LfZNG2Du3ZUVMElkvsg190hdy+dgO+nXvjX39hrQwa0HTpo3wbOvOvl170YpFrzBYdHmsDJ9DgK87/tb2dO/am3YOznTv1I1tuw5QUCjALT0Fd/czbcYELCzMMWvZivr1GuDg7s2i2F3k5hfJhYJYCFxaP4XWX9aiaStHmrV2wdTSDjNbZ5w853I+v0QaHZ8Df77rPv4aMJST9YydG+IZ3L8nDqaNsDK3xNregaaWjbFztSNk8WLSMp9V8Pqvt00AHxq0x4P4pnYduq+8ie53g0rvzjgyGq+rYqL4sm5jBsXeKQcg310dr9OhWFfA49OrGebgwqDgvTxW1xAKUFpMWf4dEqb1wKLWt1hZtcLBwQZL8xa0aN6EoeOnsPNy2nsDNF5v86/9f/vGbXp07o7t0CWcTilCV1xpyL/+nk6nI359EnVMGtNh+fX3D24JY0zzgjOxE7D55xeYNWuKTRtLWluYYdq4AUOHDGLN8YcVuvH19v67/+t1WvK2j8OkaXMmJD9BpftrwM9/tx/v7n3BGzpy0i+zfWU0Zy5eR1/6r5p1hhi7/FTO71xPJ/8utLSywcrBmVYNmzL2x585dj8PYRiX5ZwnZKAvdTsFcjstt+ayqszX764vf1xHCH3TrVs3lOPq/zjt/spxex91C17Iy8shKTEGXx9XWlu1xNLSjP/4x7f4d/2OvScu1zgnanU6ErfswsLZg4Sd+yt0qFigpD1+SMjcadjYWNPKKYRTBZq3zhH5ea+IDAvG078jh85cQqPVkZb+lGWRKzG3aYd5q9Y0bWpKw8aNmTInhDtPnxk2J0tLKNa94OyG2Xj4+NHYrA2trGwwNzPnu549uXDxsgwPFyDVpSsXGDh6NK0dnbAwN6NOrTrY2LoQEbeDIrVWbsLkFxSybe8B+g4ZScvWdjQzs+KLr+rTzqc7G/aerrbZpABDity8D1n8IGWW6il9eYq5Pdwwa2JOMys7WtjYYunkSGsXbyb+HMPzV8I+KCW/sIC9e3bg7x9A6zomWFi0oXnTZnT1D2D3vsMUafUSHFKAobfBNR/udwUY+kiMqw8hxAI80WkyORI1nX59etLZwxmb2q0ZuWDXbwNDpaVoVFn81N2Fls2acuPBLTmhinbrtXmc3RSKa6vG/L//w4zAo2lo9cVyghTAyMunl5k2rAt+/X/k+sN0NC+vM7arD01MfUg+fQmxsBK7qKcPrMffzhz/sYvJeKWiWJPHnZ2z8LJy5ueIDezet5fd+/eza/9B9h89iar4F0MdehXpNw4wcXA3OvUbRPz6DVy/cZ1rN2+y/9gprtx9LOt4np7CD5MnYGnvyqKwKHbtPcja2Hj69/0OB/u27NlziOKyUm7eOE2vrt64uTmzdm08W7dvZfWqSLp28KZ7t++4cu0+Go2GG5d3Y9HKhAljh7Jv937u3XnAwQ0rGephzYA+Q3nyJE3mXDmUNI/vvuvN2rWx7Ni2g7ioeXRysKC19SCOP82iRKLuOVze8CMdrd1YGJVM8p7jbN59kG37j3Lo1HVeqX95qzH0IXjnU66jJmBIgJm5WRnEhM7H09mRIQP6ELUinO07d3Hg8BGSNiWyKGwhoVFRPHyS+jsXZkZgKJBvatWh24q/BhgSYyUM2Gs3rhKxcjX7bma/d48hCQydimaogwsDg/bwSPV2YCh+em/M7TqyODqBI0cOsHvXVoICZ2PS3JzePyziRc6r997e3+Ln7BfZ7Ny+k8QDF8nI0/2qx5Cg9e27d1kRHcOWyy8q9OJv1fGn70tgKIvTsZNo08yO8fPCObBvN3t3bWfp4gU0qF+X1l1Hk5X1/L3QUQBDr7aPxaRJMwUYkvaDAIaKuH86nJ4mTQkMW4uq9H9VeMJWHWcR6vLg6glG9wygZ4/+rE3axO7Dx0gMDWXw9z8za3cGer2OspxzBA/woU5AILdSc36n/vlrFlgKMPTX0L0qX30s34WN+ejhHWbNnMxPP45l86ZEdu7cyoxpP9KgoSl9hk0nJeNVNX4W76jVmcwf1ROfnqO4l5EjQZiSkgJu7F3D90P70rtLAD0sa2P+K8CQKOdl5g2m9mnH8PHfk/lKJUHWU6eP0G/QIBYsW8mOHXtITEigX7+etGxtw9JVieTkFSK8IE+d2Esni2/x7uhP3LoN7Nizn4Uh83FoY8XYiVN5lpWNALASktbSf/gIotasZdfO7SxbvBBbG1ssbL05fSNVgj5Z2TnMWRrByEk/sCZpE8nb9zA7aDENm1lh07Y7j9JzKryGFGBIkZ+PRX7/cDvKgaF5vdoyYNAPJGzZw9YDB9hz7Ci7Dp/gwvXHqHVl0g45e+kq3r5+OLt7Eh0TJz2KwpYsxMfdke7fjeLqnRRDbk69noyMDLy8vPiv//qvD4eGKDVVUEABhj4jYEgshlVPkunh3IyoyKXsWTuPXqaWjP4dwJBAfIuLC9i0ZAr1a3/Fus0b5SQpjEJd0UvWBk7Aw6opll99SbcpSyjU6OTEJxaMt46soZd7B4aG7uNJvha9TsfVvcE416/PpKkhvMzJp7TgIcunDKZNS3M2nnqIRl9KqS6fu7vnEODRh/WXhathzbv2uvxUDkeOplPH3sTsu0R+kao8jMvg1iyUXbFOw9F923F1bceoWWFkvHglyxNu/+eOnMDdOoBxsxJ4oNcRujqcpqaNWLVmhXQbFvWq83PYuno5TrY9CEk4TmZBAWujZ2JStzbHjxyQBohwRS7JucTykX54O3py58592Y67D+5w995tfvlF7CKXUKZ7xsKgWdSr354dN55TXFpCqTaHq5umMsCzMycuPqhwq/zDivoz4uffS5uagCG9Op8be5bjY+5Ch/4zOXvnlmFBJsL6yhd72mINOXmvUGsNoRyCDwSIJ5SmkCUBCMjvIvSw3B3d4DFkBIZuIMIbhcEqnq/Gv6IsUU75u+KefE7+Viyfr3rf2CbhqSZ+FyFqov6Kj3yvkt+la3xFHYY+yfaLBNFV3ysukZO2MYzU8ExlH8WzVdtobIfxOWP9Ok0eD0+uYoi9828CQ3Ez+tLAfSy7L5fnfygt5UVWJt5eHjh16MWhe4UVeWveoEkN7THQrjIhshyXKmMjwugM3osiXKDE8CmtEjpbQXsxvtVpZSi7THoIvt7nauNThdaiLsOzlfxRdbwM9KxiDFfU/9qYVvS1yrOCN8uBoVNxk2luGUDIjlsGni0tpagwn+GD+tG4WUs2XRYLrKr9MY6roZ7Xx9VA699uc03AUGWfy+uQPGrknartN/CoqNvIOyKc2NgWwV9GOovfjLxqvG9MdP1mWytlQb5XXqaxDsP7b29H1XdE/TXzeWWb5fNy3ESZQv4LuH18GZ1r1WfustUUlfxPg1y9FoKo1+VzftcKOjp2ZHr0Hp4XGkJURLL6B2lZXM8Qi1kFGDLQv+p4Kd8/BZoIucx7lcv9+7fIep5OcbFOhla+yLzMEIcG2Lr4c+TcgyrAkLAr9Vy9tBu3lib8FBxHoQg3Ky3hedZTZozqztwfxnHhxCaWeNXBwrlmjyEhs6Kcowc30L5NM6Ji4iku+5fUK1lZmdy4fRuV1jAHa9R5nNgRjrd5HXoOHMudh6nodc+JHNWB2rXqsnnPdsNmZVkZ2VmPiJjUDUernmy/k4paoyXlSQr3U56gLg8Zzc99Qti4TjSpV5+QNftlmKh47s6jJzzNEPadQadlv0rle19Lvq7VgL2nblV48SrAkCLbn4Js19jGUj1lL08R3Kc9s+ZEkvOqoMYNEXVJCQui4qnfyIolUXFotFo5zxfmZhIfMRfHtr7E7DxDgaZYrqUUYKgCo/lLvgj7Rgkl+0wW03LyLHrGzRtXyct7zu2jq+nVzOp3AkNlMiwq81IMPia1mfzDVIpUBpferPSnjBs6iLHDv8PTwxnrjr1J1YqJugS9KpvDGxbg6+5GdPIRCrSGhak6N4Vxg3rTxr0zGy685MaFffTyc8VvQgQPnhcYvGj0AhiaTad2vVh30eBiL8qsWOiVj1v600f8NOY7Bo6axMUH6bzKL6CgoICiokJEzgfxvFZVQEz4IqycPYncd548jSEPhKBJ6v0HDPbuzOiJsziX84pxs+fJcKJzVy7IxYt4Rq/VcPnkIQK8ezI5ZD1pL/JI3rCQOnVqM3rtRVQqNWq1iru3zzGgdwAO3wVy+2m2VH5yoSryRshFXTFafTY/L11IbfN2rNh2VcbAl2qzubJpKgO9unDi4kPpbi3j1T8T3qxx0nlHfX8TGCol90Um04cG4O/mwdHDJymQp6AYF4QGQ6VU5B2Qiz/D7xpdHtdvnWX8+DF4eXni5dmeQf37cfTQIemyLsCYqsBQ16jrZKQ9IXjONCaNHc3dmzcqDGIBSD4/EELXfkOJOZOFWpNLyqOrhC5dSKdOAbL87/r3ISkpQeYqEO0oK9FT+ugAP47ux/SNN9l77Bgj2rfHw8ODYWNHc/7aNZlbRrajRIfu4kp8A7oSuOcJJSUqHpxI4Idehna39/CgXbu2eHp5M2dvOlqRa6GsFK3mBYf3bGRq3z74e4pnPZk1fQbXrl2TQLAYJ9H2nOznrF6xHB8fb9nW4FlTWLdoEv3bOPwxYEgCKnqyn19mrHNd2d576SInmAEoUxc9YU1UKGO9vPD29KR7166sXLGClJQUAxgrT6HRkfPsCSFzpuHh0Q5/Xy9CF84heV0MAwYsYfNtQy4JkVftTvIsBk+cxeGUUvQlBsBHr01jz5y++AeEc15lALS1mdeIDRzO0JAkbmaqKNZr0Z0Lx79LTxbsfMTsGcH4+3Zm+dJoXjx7TvGNdXTv1oXvNz+SBr/uxQO2LRvL2JC17Dj3lNnDRuLr0Z727Tuyfc8RNDp9RWioXqdBnXaYBUEz8fb2RoyN+Ihx9R3xM1suZ1Y8a9AhIpQsi9eBIZHAVa1KYWGn5rRs3oxr956Wey+VolE/Y9eODfzQozu+nl74eHsza3YID1LS0ZWf3KO5vZ2JQ3pz6Nhpjpw6y4Ahw2jv0Z5+ffqye+8hmetG6KTXgaEibTHFJXncuXOZkPkL6NSpk+yHj18AG5K3o9GJ+wYZKtHr0KqfsiY+EQ9BD08vevYfxpqkreTkC5CkBLUqjZjYWMb7+uLl6UUHP3+CQ6PIzMkvH/MS1Jfj6NWlA4dOX2Tdxm0MbO+Jj38nfpwTws07dylI2c+4CeNlHd169Wfn3kOSx8UiTdBQeO5o1U9YtGw5Iz298PL2pnP33oSt2UJmjsgjZ8gXpr+0Cj9/fzbuP0f06vX0be9JO+9OzFy0msfpWQY9XVzMgog1uDpaUvt//AfNzczx8vWj46xEHmQVVYCNUnZ0uVzfFkhnCxOGT5kj85yIHGZGoEnQqaREhJIpHkOS19/RHKCU9WEW34b5shIcFv8LwKbw1WXmetTDoV1/zl6rDM0W8q7RqAiZO4bGFp5sP/6kPLSrFI1GzcMH93iekUpR7mWW+dTDwnl+jaFkQn5EOUHB03Ft683V20/kArV6eww6SKfN59ahCPrZNmTI+Nk8Ts2iKDcXHzsX2nt24WGmoQ2CZ7SaIjZEL8fW1pc1249KYEjKasVmUBlq1VO2TuuIWdNWRO82hBIb+i3k2lCn+F+rfUp4V1O+qWfG2VvpFTpRAYY+DG8qOuA90LkcGArq48HsuSt4mZNnyJNXxW4W9mjRL2X0HTuLFnZduJP6yiDjMtpEzfHd6/Fw82JW1D5eCscBxWPoLwGDqlaqAEOfpeEhJisN90+s/UPAkNht1+RfJzzABDOrqZzKL5KhUicOH8TNcQgz4w8wdUkwJtZuJJ++LQU8Pzud0LmT6NS1O+cuXZeGtJw09VruHgjCpb4JP/z0AzFhM2jrbsv6/cfljpHcFdcXcG/3bHrYObI0Kprdh49w9NylimNIBUgkyrpz+xad/UfQa/BSxocsx96tHRYWFrhYWLApYSXp6v9F0Ys7JEzvhbdnN/afuykXZsaJ4mVGOnOGDSKgdx/OX9rKzN6e+Ht0JC0tXS6WxXPCuHl85zJD+nVl4PhAHj7NQp13h/59fDFp1orFi5Zw6OB+hgwbgKNrOxKSj5JXWOlpIsAhETInjBfV3d0M7eZKmw79uZuSIWlo9Bjq6tiehTH7SNh3heN308lXaeTCzdDX96DYPwP+fxMYKuFVyhkCXNrScVA497UCPBS8VCJ36wWYKEIFtVqNBEPE2AkeuHLtFL4d2tMlwJ+IsGUsXjADV6fWtPYfyoYLzwy8InMMGTyGukZdoygnhR1LR9DNzprjhw8YFpzCSNSomTV5BO6ujly7dZd79+8weuRQ2rm7MD9oDmtjVsh7TS0dmL3jkcHALNZSciOJTm7mmFjaYtKwEf5dOtHBqz3W336LXY9J7Lr2wlCHXo360Ay+qtudkSd2AAAgAElEQVSQgWtvoy/Wc+vyaYJ/HMWYgd0Z1K8TXTt58o8vvmRg/ENUOgHY5nFpcxADnJsT0Nad0PnziQgLw6t+Pbr36MHlq1dk2QWvcpn+4ySaNG6ItWULhvTrhlObljSo/TW1v7H/TWAofnofGriNZvv5x9L4Lyq6S9iSuTSpX4vJk6fwqsCgV4r1mWybFoBTq4YM6tmVVSsimTlhPO5Nm/LT1KmkpafLBXVB9nM6ebnKECpPZ2v6dvXFsbUpXi6tMW02hLCzjynUFqMtzOX88l7Y+vRm461StMViJ7cEbdE94vqbUbveFPbnGRKIqh6dIHCAPQ7DFnL6cQE6jQr1vil88eVXfF2nKbaW7vTuOoSg2aGkPkpBd3oxTRqZ4BsmADQ96rQrrBjXllZWdpi1caFtO3/6DxyNy3/+g2YWdszZLZI2G8Bi9c0tDO/igJOTI/MCg/l5+ixsvvgnbWwcWRa5RuoIfdUk5sZQsrjvaW7hT+CWq5JfVUUpbN0YQ6PaXzKwX08yM1KlbikpzuH4qu/xsW6Kr5cvyVt38f2kqbRt0JDeg0Zz5+FTw7ieXYm3XXM6du1NE9PmBHTpSU+/AMy/+ILGHUaz/pxoc3GNwNDjxw8ZOnQIzi6uLFy0lMiV0djaO9Hcxo0FBwzAozAQteprrOrXgeYmJji386NbnyHYuXhi5T+UdeczKS5+zu7APrRu1ZIefQcTsXYdI0eMw7FhU0ZMnsnjtGeyT/mHg2hh8g2WTu1obmZB935DcWzrxZdffY2XX2ccHGxxdPekS8/vcPjiC8xd/Ag/9gydoLmUv6dsmexFK/PWDBw8isXLVzFx1ESs6zdn7tI4sgt1lOjUaA7PlGU2tvbE1KwNbQMG0d7WnRZ1TfCZvoG0bJX0Cjx27QlTp86jTa369B7+PZHrdrL5xHVeFhj4yTjXlBZr0dzfx7S+TtSqVZv+Q0dy85HwRNBUAJ0CAFaAIWWuM/LMp34VHnDqnHvYWbTGJWApl/LVFRskYgFS8OwqPTs6YO8ziIe5lV6bxn6XlgjdfYNQ3/pYutQMDIk5WqNOw9HVmkGjfyAj5+0J21VFhWxP3oiFeTdGL9nN0yI1mY+fYNfai27dR0pZNHrQCu/2c6fP4OLixoKwWHnP2C7jtSgvi/GjBlPfZAgbUrNrzKEk+pn6PI/23t34tvYoTqo00pNIlKEAQ4qsG3npk7tKYOg0wX3bM2LkLBL3nODglStcfHRPegUJkEekEyl+eZqJHVxp12EYeSKvavm6o1iv497l4/Tq5MPAHyNJfW7Y/FE8hqrCNB/+uwIMfQYLY6MQVl7/JDAkwsY0KsJDxlG3cQvmH3pJsT6X8+tnM8DOhH071nHh6nFMmzbhx/lRiCTXqQ9uM+G7rkz5fiLpz7PkQk60QyzIXmQ9Y/jQ3lg0a4hjm5YETFnBjefG3WWxY1vEg/0htGvYkEYNG9GkSRPq129ArdoNmLEgjFxpdKt5eDaBvi3/g1rf1qbz4NEsidvIrn27GdLVhYaNmzAuMIKctKsk/tQFH88uHDpXPUFsdmYagWMG0qlXLy5f2MDs7m4EuHcjI71yZ0sAQ08eXGT4wAD6j5nNw9QXEkTIy77KmNG9+Mc//sF//Oc/aNhuAHHHHqESE385cKXTa7l15yzrkuJZsigIZycbGrd2YOmp87zSCJdKEV6Wx41ts3E3aUijRo1oLPraoAG1GrVi0vwk8goM4XGVY6hMpr+XFtWBIXEqUDGZ1/bi0MwC/8GruSd2NUXyycwDjHa1ps633/LNN1/xzbdf49epI/cfP5ITWcazh9x/JLzDCuVCXKMu4MShZJytzIiNDEd4Q5Tq1WiPV4aSqYsKOLZ/C66OfZgctZ/nxeJUFj2qnEe0sWzJgIHfyZMaCgrySE15wKvcbOnlJkApna4Qa/MWjBszmrz8V4hFpQCGAlxb8UWDRmw7eACVqgj1qyfsDx+Fa1NTohPjUem1sh3VgSGDp55Oq0EYxi+fPaKduy116o3nuEaLVq8j7cFtxg4dhP+kSK48foWqsFCGJj09sQgHU2sGrjhJaWkxAgh2dXTGY+ZW0rILUanVZGWmM2/6JGrXcvxtYGhaTxr+9//Bl//8J99+8zX//M//pNa33xIUHExefoEEKUTo59mDO3Cys2ZE7G0K8vMpKiyg6OV9tiwcRjOn70g48UCGKiStjqJ2rXp8F3dXhpGq1WpuX7tA325+fFur5zsDhlT7pvDPL7+mfbtu3LhiyDMmwN4SreqtwFA9k6bMCokk49lLSfe8K0vxM6nPoNHTyHhZKMOQ1iXEY9FyGDFXHlKgVqMuzOHylp9xsu3Ikv0pcmfZGEIled4IDK2dQMv/57/zz3/8g2++/oov//Gf/POLfzBixHBysrMMoVo6LedOHaWDjxfd5yZzPyNPLkSKCnK4um02rc09+HH9Zbm7XiCAIdtG1DFpzuFT5ylSqcnPzycpcR3NzNowcdZ8MrKyawSG8vLzSE19Sl5enjQI1aoiXjxNYnTjRoz7cZ48gVGEXO3atY/Wljb4LDhGXpFaesPl5hVy4foDbt97yJkzZ2nbth3zl0WR8yqPwiIVBTlP2Bs5npYOvYg4cFf2SwJDDb+lqY0bB85ckR6bl69dp0u37nxVqy6uP20g5bmBZx7t/xk/U1N+mrOE5zmCv4o5cPAQlubmrI5bLw8JEH3Ne3abhFn9ae03kc0X0tCqi1AfmskX//yK5rZ+nLj62CBvmacJ7tceB4cOHL/9HH1JCTp9PjePLqVTrfpMXxDJyyIdOhEKKHZOq9oYAoAu0XPtxh3Gd+lG0zp1+PrLL+k/bBRHzlyQYSilJUoo2e/V7cpzH7cdIDbuNGo1K5bNpkHDZswNjUNd5cRKAehcPLKJ+vVMmL9qE2qdCL02eNkYx/b3AEPC6/HIoU2YNm9F4tbdFcmrjWUYrgYv1NSnqYwcPhYrey+S956U3r4v0x9jaerKgL5TpAwa39Pr9Jw8cgRHe0eWRCS8AQwJ2+3EsYM42jvg02csL18V1JhjTqPRsuvgORo1MWPQhLmyfUa9oABDHzcPG3lBudYwTuJAkZzzLB7SETMTExo3bizXL3Xq1KWNgwcbdpyWdk/J8yNM9rbD0b0v+fnC7jGUJbzPU26coV/XDgybsYq0FwWKx9CHx4HeqFEBhqoabZ/N9z8HDMmTuIp1pNw+RKNGTVi8KBRV7n0S5g5hcLde3Lh5C236bgaYN6JTrzHkqvO4fSyaYfYNWbkqGu1reVa0qlwuJc/BoV4tGjRqyubtOyn55V/l+XUMx/qKMIvCggK5QBGLjos3bjO2Szfq1q7D6IS7aPUqAzDUohWDxkZzL+M5Ko1GTuDa/FR6dA7Azms2x+6fIXFqVzq0D+Dw2avVDIcX6U/5aUh3fLt04tyJNRIY6uXVn2cZWZUKTHgM3T3L4H4+9BsxjfuPM9DmZXJt3zy6dW2Ls4Mrnh5+mLVqTZ/eIzh+7CwqlUp6ogiX6GVhc3F1dcXBwR4rK0u8Aroyf8020l8WSLBMLFZEuFphQX5FX09fv804LzdqfVuLRUmn0FY54tSoWJVrDZPVa3JcEzCUdmU3lvVM8R8czT2R70R6CxWSEB/PDz9NZcKUETi4tcbJ1ZVTZ89KPhC7G2pVgcyhkJmZIZNs7twUjXVzT4YFbSdDLAJfA4ZEjqH7dy4zsKcvE0aO4EnKY7QaFWk7plOvkSmT192QC12xq6LXFlFY8IrMjHTS01K5e/sgYy3r4uK3mBtikWkEhtzMsftxK7kFIvSmmLLSQm4eiKBzkzZ8H76f5yKn0RseQ8ZQxlI0ec8JnvsDdu3acuXaeXlin05XwLU94Qxzbc68n6ZxaOduDu3Zw7Hjh1kbH4uDkzOTf5hCcXEuO5eNw86kPWvP3aFIhL6UliHc8+8dX8Ug29/OMRQ/rSfOljaMHD2S4Hkz6W1lgYlJE6ZufEqOWgClZejUz9g0qxe+ts1YFRnK6RNH2bN7JwcO7GPO3Hm0sXFgx/adFOufsaRnaxrUGchZtRqdCEErK0OjyuDgkkE4N393wJB63w98Va8pw+JuleeOKl/AFGveCgy16fUjO6+9lOFUInxJnX+Z4PaNcO4YyoVCsXOez96wibiateLw2YuodVp0miLOHT9EHYfuTN9cGX5YIetGYCh2IvZ1G9CrZw+mThrDABdHTOt9w3dR98gqEsc0C8+0HI7FzqSrgynzAoPYtmMP+4+c5PCJszIpqpmNKyGh0WhL/ycGYKgxnsFHyJPvlyB4/tHt6wzs25tW/UM49yj3DWBI5u4oEZ5EKnlMdWZmJimPH3H78nYm2TelXa8VXClSU1aaxdaZPWnTIIDkh5lSn4mxlh6kxSVo1WkcmD+Ajs42rEnawtb9x9h/8gJb9h0mOGwlrd19iUrcIk8vEcBQy0a16Bx1k3yV4SQg9YurRI/vSMtO09lzLVMuMkUI4MtH+/jJzRz/YbHcLFJTWpLBhkm+tGnWlB17DnHg6BkOn7zAniPn+GHuMpwCBhG//7IEjNSHZ/LPb+rQd5UxRETI2wt2B/bDqnYn4u+moxchp2WF3D0RSpfa9QlaHoPml5qTTxvHUHgiqIrS2L1vD8PauWLavDkt2ziw48A5CjRqxWPoNR1upJty/e357mOhkZBrnVbFyaO7aWPWBJ9OS7mq0UogVbRR3Ndq1cyfMQHTJqM4o1JX3Kvah98ChkQ5GrWKEcN7YuMynatabY3gjAi1LSrKZnX0Qlo092VCyC6e6vTSm/ZF+j3atHCmd/dxbwBDR/bvx97Ontkh4ajVmgqbUHhCpabcZ9TwgbQ0+471N56iLj90xdh+ARyJTcXLtx7i7tMLS+vpHMkvlEl2jc8owNCnw9PGMVOuxjEzbLQK+RObd2IjKTc3h9gN8Xi1NMOpbQAHT16n+PlRCQx17DJSHk1vpJ8Ahu5dOUXPAB96jAkhRSSeV0LJ3gBqPvQPCjD0WRogfxIYKvf0eZ56nc5e3vTqOYZrKfcY9/10OkxaxdVMFXrdM9aO8aVO3V4kP3nG9pVTcWvjxqZdxysm1AqlUKzn6cMbDO3fAZve0zh0r6j67mq58SCY1PgR+S3u3r9K66ZNcPPrysvCfO5f3EFvW3uGTl/NkyKVNArETpTwppgwYTxW9i5s27uDuJ8H4eXuya6jZ1DLnDIG5fY84ymTh/eke5/u3Ly+h2l9/PG28SY1JbOizSKJ4sM7ZxjUz5fBI37g9q17XIz/kbp1rBg5bTJpqRkyr9HBg/vx9/fDxcmDc2cvVuQoMhgIxTKU7GnaI5Z/PxSzBo1ZnnQCrQjjKY/JNfZTGDHFOhWqs0tpUftbrAPG8aLs/6O07JeKNhnpqFyNk1TN1+rAkHimlOwnl/CytiGg3zwe5IlTsAwhJoLuWq2WrJdZfDesNy5u7pw+f0HSXJf9mDN71rF82WKGDR1Mew8HOrd3od7/Zc6QedtJKyulpEoomfFUMnXOAxKDhtLZ1Ym9u3aTm/OCSRMGYuffj2vXr0veLi7IIuXiLuKjlzFkUH/69u5BOzcXmv3ftXDssITrMtl0eShZWyvsp+6Qi3eZT6hMxa0DkXRpYs2kiAM8E3l7agSGREJ3Lde3LaG9nSkT406jLuc9naqIPesSsGvRAmtzC7zbtaNTR388vdrj5euFX0d/VkavorRMz7w5M7Eyb8aNy2crdndFkvlH4lQy+98+lSxuel8auI1h58UnktZPHtyiR+dOtHCczPYnhqTwuqJXjB3Yl0Z1a+Hu6oSPtyd+fh3w8/OTOWd69urLiROnUBcW4OXiRHsHa0pUhneFPOjUmRwNHYxri17vzGNIvf9HvjZpzvCEO9WPgv8VYMi6zzT23MpDqxfJsfVoCq4Q4tkER//lnC80LDKO70nGsU1fZsQl8yQ9jdtXzhM7sQNmbp1Zf6aGE/HKgSGZY8iiI0HbriOAhqyMJwzq042vavVm9d2XMtZfVZjH8sWBNG9igq1NG7y8ffDy6YCPX0c6dOxEx269iU7YTIFKK4EhH7smeC04IZNACmBJeK+Upp4icLgXLfqFcPZhTcCQntKiLB5c2EV0xBKGDxtKB78O+Hh60eofDXHrsYLLhSrKSu8RM9gPLwtbHj7OrJZgX4B52qJbrBsTgHWdOjg6u+Hp64+XX0e8/Tri1aEjAT37s+3gCbTFJUhgqHFtuq66K8MEBTipVT1g+6y+OHabxYFbL2SoXoleS3bKfn5yt6DD0DiuF6koLbnJ8q5uNP3nV7Rt64GvXwAdO3fF268Tnh0603vEFA5eeojwPNMcnsWXtevTL0YkpxchpQJgzWZ3YH9a1+5E3N10dFWAoe71GjIvdA35ul/emMuq6mmxmBWh2WLRqNGksWHLNlpZOuLoM5Wz6ekKMPRZ2mU1z19V+ebT+S5yZalIubQPL3cb/L28yMh4ZrCHysdWzLXpaXfwcXdgytjxhoS0NYz7bwFDspzHt2nUsBYzZ083gPZvlFOKTveKy4eisbFuwdixM3iaZpgvhBw+T72FnYUj3/UdS0Fh5UEnQq+ePHIYJ0dnlq2oGkpWTHbGPeZOGYm9nTUJ6zaRX1Cem6xK3SXFajIfXee7/gOwdvDm2FkR1l39IAoFGPo78f3n2BeDJ55x7SLmtKKiPGJjI2jYwJz50cnk5d1kVCdP3Dy6ITyEjXpMAEN3rpyjZ5fOjPp5FRkvFY+hDw0C1VSfGEsl+XQVRW5k2L/39c8DQzJPhEbNvB8mYW0/kPgt6xnUYxBBsQd4odHKHebDW5OoU7sOs1buZPrU2bj2ns3xp5VxpUbayqPs0+8zc2JfbPrM4NB9VYXCMD7z+lV4TagfbaRb0/o4+XYmLfsVDx7cp1/f3gwaPpqHqRkVJzblFxQybOz3WLv5svfEeRJXLcW9bTfCtp0kV6WVOWGEANy9exMv93b0H/EjD3OfM/2HH7Bp2ZFTd5/JBLVy0aIp4sjedbR1acf0RfHcv3mCoR3caW7ahwvZBdIYMZygoyEubhVmLVoSH5uEcCEWCLgAquRioPz0otzT0XjZNMaz9yTSc96yw6XXonqQiE+d2ph7j+RhoQCGPseJ59/rc03AUH72M5ZO7Iqnkx0ndyWjUwv+NHiAFJcUk52bzeAxA3FydePEmXMyLOTcjjA6tW5CgJ+fBBzHjx9Ln15dqVfLhaGBO94KDOk0BVw6FE+X9jaMnLaEe2d3YW9jhk/4dYo0wttBx7MLG5nu2xJfZwdGjhzB+PHjGDWyP7Z16uLkt4TrchFpBIZaYz9t5x8GhsQO56PrVxnRpzvDB/cm80WaIUxJAimFHNkQhZ+VPbMDI7l29RovMtO5fe8W9x7fJ+VpCjq9jl9+0RK3bBb2Zg7sOnVOLtIFX+u1+dw/vpLBdr/tMVT1VDLxrk6rZf+urZhatmXYkhNkl4iQ1RwWT+qLfSsXko8e5f69Ozx9+oQnT1N5kppBRmaWzL1VWpzP5O7tMGvkzsOXWeUJPUWy+XQOLRlYo8eQlUc31lwsMpx8KJIdF9xlTd+W1Ko3+ddzDElgqAUjEu5W35H+FWDIRgBDt/PRFhuBoauEeFUFhrQ82LkQPztTmZ9nxsxZDOjbjx6ubixYFMrL7Nw3dWJVYMh4Kpmgo07LpdNHaGhigseEHaTrRN6NPLauCsTb3p0F0YncfPCI2w8e8/BpBk8zX5CS8YIijUE3VXgMhRwjX6WTtBReTnmPL/Hj0C60HTKb6ykv3/AYKlQVknU2np872+Dr5ir5d9zYsYwY2gOnJk1w67GyHBi6z+rB/tg2cOPMo0rdKnhAJGnVqh6ybVovXFu4E7PvJLcfp3PvSQb3nmbKz9OsXNR6sUlQLIEhMwEMRd+lSCsOJChDp3rAjll9cer2Mwdvv6wAhnLKgSFfCQwJj6FHxAzyxKqRO1svXOfB00x5SuWD1CzupeWSka9HJerRqcqBoQb0izEs6Aw6oiZgqKjcY6iB4VSy0v9Zo66WYJBeJDg3Lg5LZTL3V7m5DBw+GlsnN46ePqMAQ8o896bcfzI0EfNBHo/PbWBGl9Z0D/Dh+pUrMseikHWjTafT5nE4aQkWLdsRu/tgRRJ8433j9deAITl/aHLYGjqNWrWc2HjsmLS1jO+Kq9iU06pfcG3XYgY71GXsmDFcv36nsj7h1aPJZKiXPW1a9+Z29suKlAc6jZqYyHBaWfix9uAZ6U1UXKzlVeZ1NgYPoqebBREREWS9eFGtXlFnSbGKZ/eOET62A509XFi/ZY8Mja0WFqzkGKrgh6pjpnz/92zev5J+gvf16pecTpiCbf1W/By+kTR9CYMnfI9FGyfuPxV2mjjsRGzgqdi7ZSPOzl7MW7WL7AJDrj0lx1BNcM2H+00Bhj6ZyfZdKgoDMHTvDyafNiobkafkxMZ5uDdtzLReXRjTuR37ThyX4IhAi9OvHMKu4deM7u5Ln97DGTcviUz1m8kABTCUk36P2eN6/E5gqJRi7UuuJ32PY/1vCRgwEpW+VCahHTt+HB5evhw5flbGjAskOvfaNto4uuHWdQQ3Up5x6tBOPD160X3+dlJyDMcEa7QaYpPiadjIip9C4nhZrGH96iW0NG3H99tvoRY7/aWl5Lx4xqLAH7Fv48GqzUd59vgUA9raYmHWmxuvKvMJabX5JCZGYt7Ki9j9J+UpUZs3refunVsV3hUlZcUc370GW0tTHDoM4dFzVcXRpUYaC4MnV6Vi86YIzGvXwX3CGl6oqxyx/Vny7Z+TgTeBoTL0qnyu7oqko6sNQ7v5c/nMEbmwFnQXIJ4AhgaNHoiLeztOXbhEkU7L9zMmYtamGbv37ZdgX0mJlotn9+Ni25VhwTvfCgyJROr/evWIKcN709KjDxGzx9CwvherH2hlOE1JiZrdCYtxbPIVkWGLKSzIkwvH7Kx7fOdsh4v/0ncCDGWlpxEyYxqunYex/8T5avkSivUq7p/ZQX/vznT4KY6bzyt3dcQkkf0qh4LCAsrK1OxPWIZdcxdGxZ4iW1Msw/Be5Txg1cLJODb97RxDVYEhI7/nvniOv28XHDtN5WhWKSp1Dgeif8aqpTdjk2+gqZKXQiR3FgmqRX4fvT6XsHG9+eYrVxZeyEIj83ppeHTvNDOGdKBZgx4VHkO6IkPy6Yb2vvy86zEqncET8e6NYwxwNeXbuh8eGCotVbFq3gQCPJyJioxiwYIFLFy4kD179slY/KoLKSOt3npcvUiSrymiV0cvTJp3ZVOKHpWmgCv71uDv0oEeC3fyJLcSfBdgSpGujCJxQmNpaXkoWSMsOo0nJTVT6iStRsuxw0fxaOfN9zMCa8wxlF+QxokV4+ltbcqamGjy8/PkBkHui/0M9nSnbS8BDIlQsmxi583EtLYr32+7WaFbhSfOs2cveZaRwsnNK3CyDmBY/HkK1LqKRYO+tIxclV6Gkf17wJA4SbOQLZGBNGvYjmmHUlAL0E6GtJVRqC0lV/sv9KW/UKY3egz9HmBIzcNza+jT2JQpC9aR/cu/KKlBRxers7l56QBnL16lSIZNGoChjLQMBjq3x8lrNOdSnijAUA20q+B/5V6FXHx8NBG2pZqHp5L4KaAV/Tp7cvLkMZmP8fW2FuRmMH9kNzxch3I5O79aeFXVZ4WdaEw+beEyn5MFhtNwxTNiEZqTdY+xHSxxcR7F3QKDx3jl+wKQz+XC+tn0tvqaoUNH8+jR4wrgx/BcKXp9Dpvmj6VuHQ+2XTBsBAnd+/T+PYb2E57DAzn2MEPauIU591g/szs9XMxYvCyUZ8+evzEeJcUash+fJHysL13b2ROXuFGelms8payyfUry6aq0UL7/ORv3Y6KbmJ8zslOZN20I1mZOrN58jFclpUTGrKBho0bExK+Xh7oI+XqRkcHPUyZj5dCOjfvPSltECSX7cADQ22pSgKHPyMgQgqjTZrJ1/Xo2Jcaz6IdRuHxTmw5dBhG5dg179+/n4WOR7LREhngcPHiQcePGvTHpibwTL+4mM9LqW5rWqk+v3v249vihjA8XSkGf94zZXR1pVr829q4erN1+uNopYEYlJib83LS7zBvT/Q1gSLRVVZRH+PKlhIUtZW1cHGEropk4eSwdbJvQxLwN+y7clMZEYWEOO9YG4WneAB+fABbNX8yChcsYEmBPo5YORG0+Qp5KS25mCjMn/f/tnXeUFWWah/lvd2fOjFkQhaZBcs4KEgxIRsFRUBAkGFmVMeCsGUQkSFAYDOPoJB0FFREQMTPgiAk6d9M5R5pucM/s2VX87fmquZiq26ZvVXXdqsdz6vTxcrvC+z5vvV8/96vvXqsO/Ufq5jvu1qoNv9etdy1Qv0Ej1H/kzXrzsy8tCZSZsF1XjOqjc4dM0H33PaQnNqzV/Nvmq3fPCzVl7sP6NCNTlWVFWr7oLp15Zn9dPX+Btmx+W1vf3KYnn1iiMWOHq9fE+7Q9IVfl5XmaNm2UJowfq7vvXKjfr3tajz9wv0aNHKkzW12oe/60WRVV1UrLL9Ijj6/Sg48+rjUbXtCSles068ab1X3AIHUcMEov/LPuayAjseNn4xuonRgys7tK8w7oj2btp+6ddPGIoZp341ytXPOkVq5dpzumTVX3Pj00csw47f70c4vtxSseUpeeHXX/Q4v09jvv6vln12v2uEvV8ozBPyOGDuurwzVa/8Qqde18rrp16ayB/aco1cyws/4grdVrG1/SgL7dNf/meXpt09+16eW/6a4rr1TrVp01cNTSqMWQ+Ra0TS88p/7x8Rpy0eVa/NhyrVq3SsvXLtf2nVuttR7K83K09K471aHnBZo/f4HeevNVbd25ReueXa9Z8+/UCx8esGZVpXyyRbMuGqCO/Ufp/vvv05Mrl+qOqRM0uHdXtY+/8GcXn7YTQxUlhXpm4RVqM2C0Hnw9xVrQOjf1U4258DzFDR6vNatWaPuIl+0AACAASURBVPv2bXr9jTf14OIlumXJs9qdWiKTx92vP64BZ5ymHhdfpZWPPKjVD92j68aN1MA2rdTqlInHxVDNwQolbV+usf3aa8iEaVrx2GIte+QB/WbiaA3u10unnNEcYqhMzzwwV+d3i9eUyZfrmmuma8aMGbrttgV68snfKz3dfFW9+QPoe7zbzRg61sfMo7bvrp1rfTnAtc98VreAdG6qbr/+GrXrM0L/9fASbdy8Re/v/kSPLF+lG+9doU1784+LoRG9ztZJp5yuSZOv1EMPLtayBxdpyrDh6jzsCj2zebclM378dfWlFUV655VnNWrwAM2dM1s7dmzXy39/UQuvvljx8X10/mVGDJnH5mq176OXdXn/7uowaLxu/+3dWrNmnRbec5+uuOk+Pbv9M+Vm79Gto4er04AxWrXuGW17d5def+s93fPQEt24+Gm9k1AU5YyhusX+k5Pe1sy+3dTpgsl6YsNz2rh5m17b/p5+t/hx/eeqV/R5zsFj30pmHiX7OTFkhH2N9n/+kSaMvEQ9L7hMdyxbqw1/3aTcwhKrp0Tu1zUlSXp5xY2adNEozb/1Tq1a/aRWr3lCUyZfob5tumj6kp3KrqywxNCDVw5Th/5jtOCBR/Xks89rzYY/aNX6Z7Xtnd0qq6r7psTIfpvzp+nVEyZM0KeffmrJ2uY8F479vftEM4xtzZjuy8936YarLlL7M3+hGVdP0qrVK7T6iWf1xNN/06qn/6y3Ptxjzdb+cOcHGnneUC28Z5HKyiuPf7V7XQ7N4yml+mDba/rr+tV6fNHNGt3tFMWdO1LzH1yup/7wd+3Z+4WqDh3UW9s2qWvHeD3y4FJVVVUf/wDO7MesMbZt6x81tl8bnXnWuVpw+2NaueppPfH077ViwwY9/eKrSs+qm+3z2d4d6tGzjUZeOFIL775fy5et0fSp1yi+7UjdsfZPyi0ptdYHfOapR9TrnF9rwIiRWvTYSi17fL1Wrn1Oa5/5u/7w0jbrQ6Pc3Czdf898dW97mi4aO1H3LlquJSt/r5Xr/6zHN/xNr+7YU/cNvcwY+snfF9Rw89bwicT/4KEqbX97qx5e9KhWrFyv9c88q2VrVuqyq6aoY89++s2chfo8Ld/qgfv37dbFIwaob7/+uvXWu7Vm+ZO6/ebb1bN7b9342/uVmlVg/e2JGKpP13j3OmKoGZrniRSek+81yT5cXqRRQ4aqS8eOatuqlU7+t3/T6aeeqvj4ePXuO1t/+SLVki1mnZX6xJBp/iV5KfrtFcP17/8Wpyk3r1Fydd0CoOYTnJqDVdr95F365S/+QwMuuFDvJ2bWu6hgUfqXemDuRPW78m5tTfjh15iamRMrHntYQ4cMUrv28WrdNk5nxnfWlNnz9fr2nSo30/3NWg01B1Was1dPPX6vhnfqog6tWuuss87RBeNnaNnz21VQar6O3HzLWbUS97ylu266Sh06xOmcdu10etxZmnzt9dq6O1tF1XWD7drqIn2+Y51unjFFrc5sqbj2cerYo5duv+VRffJZrirNgKO2RlmZaVq29EFdOOJC9e7VV7179db5g/vqlpvnadPbu1VcflAHD5bpn5+8rGuvnaD28fFqFxev7ud21ZgJU7X2hbeVWmoWzK1VVkGhfrf0MQ0eMVpt4zvqrHPa6exOXTT1hlv01vsfq7TaDJS+m4btJBdB35edGLKuubZGBVnp2vTn5zT9yknqf3YrtW8TpzZx7dS1U5x+c+1VemnzZuuTPvP+xPR9uv7WOerUpYv69u2nQQN7a8G8Gbpg8FTNemhj3YyhmoM6uOMBnX5mK132ROTxk7pGn/H+8xp9XiedfNJJembDH1X9vXWucnOTtXTJQvXv11s9undT7+5ddf9t/6nhF4zT4DHL9Il5lKy2WrV7/6hxw3pq4F2brHVh6h5tqdRnW1ZrUoe+mr9qi7LMWkc1VdZjMKee1VbTn/pC1Qcr9cITq9TmpJPU6vTTFN+urdq2a2OxPeemWSopydeR2lqlJ36sR+6er/FdO2tgz27q3benLr78Ei1/cr2+zCq1pv8eKs/Ve6//TddcMcn6ivYObc/RnMnjtGzRvbrowlma8dBrSv7ebI/jfJmFsku+sL75qc2wG7VpT8bxQaFZeDvp7dW6clB7XXf7/crKztWR2mrt/mij5syYokvaxal3r14aMOg8XTVjtp57eZuyiyqtT4yri9P06oa1GjtssNqe1VKDenbRf908S0umDlPPs78TQ+aRhMqidL20brEG9Ommtme30qA+XbT0oYWaP2+WTm91q94orVu0uTJ5px6YPlADZj2i95LLdOhgpareWKDT2nTUnOf2/ehRsoOqfvdRxce10aiVe60Bf9WBj7X2puHq85s79drnJaquMfepQzpY/k89fGG8Bo1ZoY/KzSffB7XtlRfUu0snXXnlVbrr7oXW171PHjdR57WN0/QFj+ofmYctOfRdHGt1pCpX7z5zqzr1HKeHX/nseBzNvbki/TXdNLilxl12tbLTEvTVkVolfPGu7rvreo3t3lU9e/TUgMFDdOnkaVr1hxeVlFv2AzHUY8ajunn+bzWoZWvFtWqtYX3669k/b1JO6SFLZJoPBkpevlHnxJ+rm/+aas3iKSpK14rlD6pHj+7q26ePenbvpsULF+rSS6dp6OS12lNRN2P0UFm23tv8qkYOv1CnnHKa4uLi1aNnf11/+336PL3A+mMwaderun3+fI3u3NX6yvt+512g8dNma91fNutAQd23M5Zte1Cd27XSxCf3WTO/6hYsT9Arv5uqQZPu0Ztf5Km6xjzOUa2C1Df026HddemsZ7S3wsxCOqya6nwlvv+iZs+5Xhd16KjuPfuo3/kjdfl1C/TnN/+hvLJDqq2u0sFt9+jUlmdr6oYvjs3qNPfgfL364FT1ajVBz3x5QIfMzIUjR1RckqU1Tz2guC69dMbZcRoxf432ZZlvKfruvl1zsFTJn+/Rffcu0ohuvdSxbZzi4tqpX/9BeuKp5/SlNXvUfF39B1o0dbjOOfkUtWx9jtp2OFdt4juo3bkDNW3+H7Tfrr6aaSyDGIqdP+SO30NcYuVQdYn+8cpyXdKtpX7xi3/X2a1bKj6+ndq2O1dxHbqoffe+WrBstYoOl+nVFbdqYv/+eudd8wUMtT+U30cOq7q8TEt+u0B9OnVQ27NO18m//g/96le/UstWbdT+3Et095rNyjqUq+fvnqKRg/soIynrRzOBzJciZOsv916huDNP0i9/dbri4jqrbVxHxbWPV5v27dX9vAu1Zftu1dYckfmA8S8vrtDY0aN0+mlnqs3Z8RrQo58evfcx7T+Qq+pa82huou4d30W/+OUvdVrLs9ShY2e1iWuvc9qa6+umoeNnKb/yK6Xv26ZrBrW1zveMVq3Vuk28Wrdpr3PadVK7jj10zW1LlFn+lXXNZnwyZ84cvfXWT9fhdDtf7J/ajYYB6/H1PR9q+sy56nBuN7Vr30HnxLVVh97d9PDKNfo8MUNVNWaBavNFGGXa/upz1jjnlFNOV3ybczWw+xAtuO0+fb4vTTVmlu6RIyw+7Z3/qfdIiCGXGmQ0xebW75oBnPmEPT0tTYmJidq/f7/2ffml9u/bp4SEBCUlZ6n42CcuDYkhsx/zSUxu1gHt25ekzJxiVRtBY8XSLKpZo6qSfGv/aekZ1gK3tlLD7Ke6Svk5WUrJzPvBp6DWMWpqVFxcpNTUVOv89u9PsGY0ZeXmWc96W6Lr2HRis0hqaUmR0pOTlbh/v8x70zNzVFJeZX0SFTk38wdeQV62kpLqrn9/YoKycnNVZa1dUTeAN+dvBvB5OVnWNexP2K/k5BTl5xXrUHWNdZ2R8yspLlJGeroVTxPTlJRk5eXlWY/pWOdnfdtVhXJzM48fMykxyVojpdR8pb1ZWNus0VJTY309c2pauvYnJFjnn5icrOy8POsb1OymILvFSdD2W68YOnLEqofK8jLlZGcpNTFBCRY7+5WUnKTsnGxr5orJkYmJWWMnLz9XSUlJSkxMsL5hLC83R+lpWcrOL637A9GsLVBRoKTkZB0orKwTksfuMYcqinUgLdlipbSk7tvoIrE2i5sXFeVb6+gkmlpMTFR+Xr41YyTtQKGqrMXJa3W4qkQHMtKUmlvyvQWQa1VVVqSMpBTlFpZ9dx7l+UpMTlGWESi1tSopKjxWG/uPX6dhNis7y2rG5lxMXRcX5OlAcrKSEhKsc03LSJdZr8swat5jZgWab6EwMTP3jYSE/crOyrS+rS3jQI6y8sustYci1/bdz8M6UntQxXnZSkzLVtn3/ri11pGoKFJuerKyc3Lr1n+w1s2pVG5OltISE2TFJSlZWdk51kwYKy/H7mmV5aXKTE+zrst881tu5md6Y/FUDYz/7lvJzODEyJny0mKlpiQff29RYYFyc3KUlJyn0kNm7ZcjqjlYrvzMVKXnFKjCrGFj7gnleUpMTlV28XePMljXZuW8UMkpKcqwxMVha7ZJYXaa0rPyVHZsDRxzz6g9VKGCA6lKO1Ck8oPVqknZoQUzRqv7NYv1wafJKigoUFFRsdL27dbz91yuvsOmac3bGdYaRT+I4+FDqijOU1LKAUt8R/7NEvPV5SrISFJmRoYOHqxb4PrQoSoVFuQpIzlJiQmJ1uMUGZlZKik79hjr8UfJ2uiC+7da5528r44T8/XO5WXlxx+3MseoLslWSkqKckuPrUVUe0jFxYVKNvdfk6vERBUWFCgzM0fpmUWqqKmrIRPHg1VVysjIqLu37k9Qckqq8vILrMc0jLQ5VF2pgvx8pSea80xUUlKyDmTnqLS88tgfkId1qCxfqSlJyio267PV9R6z/lxZXqYysvKtXmJ9aGB9UFGqvIw0ZWSXqPLYeVj3+EOV1r067RjnSckpOpCdpwpr3a+6PlZ7rIYyLQkZETw1Ks0394sMlZh+eay+zWPUxSUF1vWY/pOWU2T1le/3PlOHZq2vwqJipSenKNH0tIQEpaWlW9+CZpi23l9TqfysdCXs23esByVYfSEx0ZxjsfXIZCTnzf3TnC8zhvgD03Bojf1K85WRkqB9+7602K3rEXWcJyQlKSsvXwVFhbrtxrma/psrlZ6WYfuhl6mV/JxcJSWa8dA+7dtXt1njwIRUZeUVKyUtRVdOHKM7br9NVZU/ui9bvaramhls9mF+3/yuNb6y+laCdT8vKzPLCtT1tYqKEpn1TczY2Lw3NSVVxYVFVn+07t/mEbGMJOvf9+3fXzcuPTZeS0hIVGq6+RDUrJFXpqwUc95mP5EtUsNmzJxvfVhgYoYYonaa+x7e1OObsYAZY2Rn51i9OlJbyakp1geqh8yHM8c+0DZ/D1VVlis7O9uqiQRTX8lpys8v/G69L8RQvbLGy39ADIVIDJ1I8Tckhk5kP7yXptfcDDQkhpr73Di+O/VxqCpT25f98FvJ/BZrI6k+/ugjXXzRpRq18G/an1Wqqqoqays78IX+dOcodRszR8/vLvyRGHIhZsfEkPlWspGL3rZk1vdnuvgtdpyPCww0cSyEGPJPLmKhLswafm/v2KExl47WimXLVVxUfHzG44mcv3nk5OW/v6xBAwbqybVPxOxjjIgh6udEuA/6e3mUzEsFZH8sxFATB0NBL07EEM0qKIwjhsLHciyIIbOI9OGiT7T6livVvXU7TRozSSseXaH1a9Zr2rjLdX7r/rrh/peUWlu3OLKr9YgYatIfp67mJEbGJoih8N1fo+HezAR69plnNX7ceL27850mC53Kigrdf+99mnzZ5dbsWiOcojmv5vpdxBD101zs+fG4iCF7WePlq4ihGBl8eV3AiCGaldfMuXU8xFD4WK6pLtDHf12kG6b+l/72eZb1SI9bfDV9v+bZ+xrlZGRp9WOPa9KEibr00ks1+tLRmnHVDD3/1AvKzcqzvt0q8rhS04/18wxUff6Kbpv9G/3nH/eqyvo2xp//HTfPh33HRvwRQ7GRJ7/UU21N3ZebmDGm+WZJ80dIU87NiKDIPswfk4bDpuynuX8HMUT9NDeDfjo+YshLBWR/LMQQYsi2mSKGaFZ+ahbRnAtiKIQsR9ZkMuv6HF//zJ9xMH/QmEZst3n5x445lvk03/pJX7Tti9Hch4L6u4YX1hjy573Fr8xZ9xjrHh2dzInsx6/X2ZjzQgxRO43hJCzvQQzZyxovX/WtGCopKVFkKyoqUmZmpl566SU99thjbB7EYPHixZo9e7aGDh1KvD2IN1y7V9cPPfSQBg0apJtuugmWYRkGYAAGHGRg6dKl6tWrl2677TY98sgjxNbB2DIucG9c4JfYPvzwwzrvvPN0ww03UDvUTugZWLJkie655x6df/75MrMCI/KXn3XfTO1FHCoqKqy1Lr041okco0VECpmfxcXFysrKssTQmjVrtHr1ajaXY7By5UrdeOONGjJkCLF2Odbw7G49L1u2TIMHD9att94Ky7AMAzAAAw4ysGrVKvXo0UMLFy6UGTfQz9ztZ8Q3WPFdvny59UfwLbfcQu04eF+iTmKzTkwPMbLUfJgbq+uGxfrsrogY8tt1tDBARDYztczIoQ8++ECVlZVsHsTACLlNmzbpuuuuI94exBuu3avrwsJCTZ8+XVu3boVlWIYBGIABBxkwg8jRo0drz549Ki0tJbYOxpZxgXvjAr/E1oxPZs6cqc2bN1M71E7oGSgrK1NKSoouuOACff311/r222/ZPI6BcS9fffWVjh496qvYt/j+egvmJI0Y2rVrF8/9e7T2A2sM8dyz32xxU8+HNYZguans8HuwAwMNM2CmgrPGUMMxgiHiUx8DrDEEG/WxEcbXWWPIy9WE7I/l2zWGEEPNe7NEDDVv/MPYENy6ZsQQLLvFFvuFrbAzgBiiBsJeA9FcP2KI+omGn6D9LmLIXtZ4+SpiyKMZOLFWvIghmlWsMVvf+SKGYLk+NngdNmAgOgYQQ9HFD/7CHT/EULjzT/3/MP+IIS8VkP2xEEOIIdvH8xBDP7xZcfOO3XgghmI3d9QduYMBfzOAGPJ3fqgff+cHMeTv/FA/3uYHMWQva7x8FTGEGEIMwYAtA0FpiIghbxt7ULjhOuAGBn6eAcTQz8cIjohRfQwghmCjPjbC+DpiyEsFZH8sxBBSwFYKMGOIZhWUpoQYguWgsMx1wLLfGEAMwaTfmIyl80EMUT+xxKvb54oYspc1Xr6KGEIMIYZgwJYBtxuAV/tHDDHw8oo1jgNrYWMAMQTzYWPeyetFDFE/TvIU6/tCDHmpgOyPhRhCCthKAWYM0axivcFEzh8xBMsRFvgJCzDgLAOIIWfjCZ/hiidiKFz5pr4bzjdiyF7WePkqYggxhBiCAVsGgtLAEEMNN+Kg5JnrIM8w4D0DiCHvYw7nwYk5Yig4uaQuo88lYshLBWR/LMQQUsBWCjBjKPobHE3CHzFEDPkjD9QDeYCB4DGAGApeTqlT73KKGPIu1nDt/1gjhuxljZevIoYQQ4ghGLBlIChNFDHk/8FAUFjjOmAtbAwghmA+bMw7eb2IIerHSZ5ifV+IIS8VkP2xEENIAVspwIwhmlWsN5jI+SOGYDnCAj9hAQacZQAx5Gw84TNc8UQMhSvf1HfD+UYM2csaL19FDCGGEEMwYMtAUBoYYqjhRhyUPHMd5BkGvGcAMeR9zOE8ODFHDAUnl9Rl9LlEDHmpgOyPhRhCCthKAWYMRX+Do0n4I4aIIX/kgXogDzAQPAYQQ8HLKXXqXU4RQ97FGq79H2vEkL2s8fJVxBBiCDEEA7YMBKWJIob8PxgICmtcB6yFjQHEEMyHjXknrxcxRP04yVOs7wsx5KUCsj8WYggpYCsFmDFEs4r1BhM5f8QQLEdY4CcswICzDCCGnI0nfIYrnoihcOWb+m4434ghe1nj5auIIcQQYggGbBkISgNDDDXciIOSZ66DPMOA9wwghryPOZwHJ+aIoeDkkrqMPpeIIS8VkP2xEENIAVspwIyh6G9wNAl/xBAx5I88UA/kAQaCxwBiKHg5pU69yyliyLtYw7X/Y40Yspc1Xr6KGEIMIYZgwJaBoDRRxJD/BwNBYY3rgLWwMYAYgvmwMe/k9SKGqB8neYr1fSGGvFRA9sdCDCEFbKUAM4ZoVrHeYCLnjxiC5QgL/IQFGHCWAcSQs/GEz3DFEzEUrnxT3w3nGzFkL2u8fBUxhBhCDMGALQNBaWCIoYYbcVDyzHWQZxjwngHEkPcxh/PgxBwxFJxcUpfR5xIx5KUCsj8WYggpYCsFmDEU/Q2OJuGPGCKG/JEH6oE8wEDwGEAMBS+n1Kl3OUUMeRdruPZ/rBFD9rLGy1d9K4ZqamoU2QwoxcXFev/992Vuomzux8DEe+PGjZo5cybxhrmYZqCgoEBXX3213nzzzZi+Du577t/3iDExhoETY6CsrEyjRo3S7t27rXEa8Tux+BGvcMfLjE9mzJih119/nfEJY+3QM1BSUqLk5GQNHTpUX3/9tb799ls2j2Ng3MtXX32lo0eP+ir2LczNMrLl5+crPT1dzz33nK6//nrNmzePzeUYzJ49W2PGjFH37t2Jtcuxhmd363nWrFnq0qWLJk6cCMuwDAMwAAMOMjB37lzFx8drypQpMuMG+pm7/Yz4Biu+ZnzStWtXjR8/ntpx8L5EncRmncyZM0fTpk3TwIEDVVlZqerqajaPY2A+7DEfWJgnh/wU/xYVFRWKbOYEc3NztWXLFm3dupXNgxiYTy8WLVqkCRMmEG8P4g3X7tX1pk2bNHr0aC1fvhyWYRkGYAAGHGTAzMQcMmSI1q9fr82bNxNbB2PLuMC9cYFfYmvGJ2PHjtXSpUupHWon9Ay88cYb+tOf/mTNGPrv//5v/c///A+bxzEwQsg8qfWvf/3LV7FvYZ5xi2xmWpN5tGnXrl226+Hw3Kjzz42yxpDzMYXT5ompEcvmU7l33nmH+wdrqsEADMCAgwywxlDz9DXGE8GIuxmfmFkSb731FvclB+9L1Eds1gdrDHm5mpD9sXy7xlBECpmfiCHvCxwx5H3MaWTuxBwx5E5c4ZW4wgAMIIZggPtA0xlADDU9dnAXvNghhuxljZevIoYw1LafUiCGgnfDDWsTRQzBcljZ57ph320GEEMw5jZjQd4/Yoj6CTLfJ3ptiCEvFZD9sRBDiCHEEAzYMnCiN3S/vh8xxMDLr2xyXrAZ6wwghmA41hluzvNHDFE/zcmf346NGLKXNV6+ihhCCthKAWYM0az81jCaej6IIVhuKjv8HuzAQMMMIIYajg/8EJ+GGEAMwUdDfITt3xBDXiog+2MhhhBDiCEYsGUgKA0JMcTAKygscx2w7DcGEEMw6TcmY+l8EEPUTyzx6va5IobsZY2XryKGkAK2UoAZQzQrtxuAV/tHDMGyV6xxHFgLGwOIIZgPG/NOXi9iiPpxkqdY3xdiyEsFZH8sxBBiCDEEA7YMxHqDiZw/YoiBV4QFfsICDDjLAGLI2XjCZ7jiiRgKV76p74bzjRiylzVevooYQgrYSgFmDDV88+LmHjvxQQzFTq6oK3IFA7HFAGIotvJFffkrX4ghf+WD+mjefCCGvFRA9sdCDCGGEEMwYMtAUBokYqh5G31QOOI64AgGfsoAYuinMYETYtJYBhBDsNJYVsLwPsSQvazx8lXEEFLAVgowY4hmFZQmhBiC5aCwzHXAst8YQAzBpN+YjKXzQQxRP7HEq9vnihjyUgHZHwsxhBhCDMGALQNuNwCv9o8YYuDlFWscB9bCxgBiCObDxryT14sYon6c5CnW94UYspc1Xr6KGEIK2EoBZgzRrGK9wUTOHzEEyxEW+AkLMOAsA4ghZ+MJn+GKJ2IoXPmmvhvON2LISwVkfyzEEGIIMQQDtgwEpYEhhhpuxEHJM9dBnmHAewYQQ97HHM6DE3PEUHBySV1Gn0vEkL2s8fJVxBBSwFYKMGMo+hscTcIfMUQM+SMP1AN5gIHgMYAYCl5OqVPvcooY8i7WcO3/WCOGvFRA9sdCDCGGEEMwYMtAUJooYsj/g4GgsMZ1wFrYGEAMwXzYmHfyehFD1I+TPMX6vhBD9rLGy1cRQ0gBWynAjCGaVaw3mMj5I4ZgOcICP2EBBpxlADHkbDzhM1zxRAyFK9/Ud8P5Rgx5qYDsj4UYQgwhhmDAloGgNDDEUMONOCh55jrIMwx4zwBiyPuYw3lwYo4YCk4uqcvoc4kYspc1Xr6KGEIK2EoBZgxFf4OjSfgjhoghf+SBeiAPMBA8BhBDwcspdepdThFD3sUarv0fa8SQlwrI/liIIcQQYggGbBkIShNFDPl/MBAU1rgOWAsbA4ghmA8b805eL2KI+nGSp1jfF2LIXtZ4+SpiCClgKwWYMUSzivUGEzl/xBAsR1jgJyzAgLMMIIacjSd8hiueiKFw5Zv6bjjfiCEvFZD9sRBDiCHEEAzYMhCUBoYYargRByXPXAd5hgHvGUAMeR9zOA9OzBFDwckldRl9LhFD9rLGy1cRQ0gBWynAjKHob3A0CX/EEDHkjzxQD+QBBoLHAGIoeDmlTr3LKWLIu1jDtf9jjRjyUgHZHysmxJABpbi4WLt27ZI5YTMQYXM3BlVVVdq8ebPmzZtHrOEtphkoKyvTzJkztXPnzpi+Du557t7ziC/xhYETZ6Cmpkbjx4/X3r17ZT5QIoYnHkNiFt6YmfHJ7NmztX37dmqHsXboGaiurlZGRoZGjBihb775xt5c8KqrEfCtGMrLy1Nky8nJUWpqqp5++mlNnjxZl19+OZvLMZgwYYLOO+88de7cmVi7HGt4dreex44dq/bt22v48OGwDMswAAMw4CADl112mdq1a2cN5CdOnEhsHYwtYwN3xwZ+iO+4cePUoUMHDRs2jNqhdkLPgOkhF198sQYPHiwjTSsrK9k8jkFpaanM5rfYtzAzViKbObn8/Hxt27ZNH3/8sfbs2cPmcgzM7Ky1kb+YRgAAEWVJREFUa9fKDPqIN7zFMgMffPCB9Yn2hg0bYNnl+0Ysc8K5c5+DgaYxMGTIEL344ovWrG5i2LQYErdwxu3DDz/UpEmTtG7dOsYnjE9Cz8A//vEPbd261ZqY8K9//Uv/+7//y+ZxDMysLTNryG+xb2GmJ0e2yKNk5gZqTpjN/RgYU/vaa69ZU1yJt/vxJsbuxdg8hjpjxgxrqjZxdi/OxJbYwkD4GDCPj5lZmeZDO7NeCgyEjwFy3vScm/HJrFmztGXLFmqHv+9Cz0BFRYXS0tKsGXTmUbJvv/2WzeMYRB4lO3r0qK9i38KcWGQzgiiyxhCLh3mzeBiLT3sTZ3h2P84sPu1+jOGYGMNAOBkw6+OYR88//fRT648aOAgnB+S9aXln8emmxQ3eghk3Fp92dfmgRu08IoaMlPPTf4ihZv62NMRQMG+6YWymiCFYDiP3XDPce8EAYgjOvOAsqMdADFE/QWW7KdeFGGp+FYMYamYB05TC8eJ3EEM0Ky848+IYiCFY9oIzjgFnYWQAMQT3YeTeqWtGDFE/TrEUhP0ghhBD9UWAGUPNLKwQQzSrIDQZcw2IIVgOCstcByz7jQHEEEz6jclYOh/EEPUTS7y6fa6Iofq0iHevM2OomQWM20XW1P0jhmhWTWXHb7+HGIJlvzHJ+cBkUBhADMFyUFhujutADFE/zcGdX4+JGPJOANV3JMQQYkh2NwjEEM3KjotYfA0xBMuxyC3nDLexwABiCE5jgVO/niNiiPrxK5vNcV6Iofp0jXevI4YQQ4ghGLBloDmaghvHRAwx8HKDK/YJVzBwRIgh6oA6aDoDiKGmxw7ughc7xJB3Aqi+IyGGkAK2UoAZQ8G74Ya1iSKGYDms7HPdsO82A4ghGHObsSDvHzFE/QSZ7xO9NsRQfbrGu9cRQ4ghxBAM2DJwojd0v74fMcTAy69scl6wGesMIIZgONYZbs7zRwxRP83Jn9+OjRjyTgDVdyTEEFLAVgowY4hm5beG0dTzQQzBclPZ4fdgBwYaZgAx1HB84If4NMQAYgg+GuIjbP+GGKpP13j3OmIIMYQYggFbBoLSkBBDDLyCwjLXAct+YwAxBJN+YzKWzgcxRP3EEq9unytiyDsBVN+REENIAVspwIwhmpXbDcCr/SOGYNkr1jgOrIWNAcQQzIeNeSevFzFE/TjJU6zvCzFUn67x7nXEEGIIMQQDtgzEeoOJnD9iiIFXhAV+wgIMOMsAYsjZeMJnuOKJGApXvqnvhvONGPJOANV3JMQQUsBWCjBjqOGbFzf32IkPYih2ckVdkSsYiC0GEEOxlS/qy1/5Qgz5Kx/UR/PmAzFUn67x7nXEEGIIMQQDtgwEpUEihpq30QeFI64DjmDgpwwghn4aEzghJo1lADEEK41lJQzvQwx5J4DqOxJiCClgKwWYMUSzCkoTQgzBclBY5jpg2W8MIIZg0m9MxtL5IIaon1ji1e1zRQzVp2u8ex0xhBhCDMGALQNuNwCv9o8YYuDlFWscB9bCxgBiCObDxryT14sYon6c5CnW94UY8k4A1XckxBBSwFYKMGOIZhXrDSZy/oghWI6wwE9YgAFnGUAMORtP+AxXPBFD4co39d1wvhFD9eka715HDCGGEEMwYMtAUBoYYqjhRhyUPHMd5BkGvGcAMeR9zOE8ODFHDAUnl9Rl9LlEDHkngOo7EmIIKWArBZgxFP0NjibhjxgihvyRB+qBPMBA8BhADAUvp9SpdzlFDHkXa7j2f6wRQ/XpGu9eRwwhhhBDMGDLQFCaKGLI/4OBoLDGdcBa2BhADMF82Jh38noRQ9SPkzzF+r4QQ94JoPqOFBNiyIBSVFykjz76SOaEzUCEzd0YVFVVafPmzZo3bx6xhreYZqCsrEwzZ87Uzp07Y/o6uOe5e88jvsQXBk6cgZqaGo0fP1579+6VmWlMDE88hsQsvDEz45PZs2dr+/bt1A5j7dAzUF1drYyMDA0fPlzffPNNfe6C112MgG/FkIEjslVWVSo7P1c73nlbJaWlKmVzPQYFBQV65ZVXNGPGDNePRT5h2k0G8vLyNG3aNL3xxhuwzL0TBmAABhxkoKSkRJdccol27dqlwsJCYutgbN3si+zbH+MuMz6ZPn26Xn31VWqH2gk9A0VFRUpKStKQIUP09ddf6+jRo2wex8B82PPVV1/5Lu4t3nvvPUU2I4QuXTZPQ2+drP79+7N5EIM+ffqoffv2Ovvss4m3B/GGa/fqumfPnmrZsqW6dOkCy7AMAzAAAw4y0K9fP+v+2qlTJ5lxA73MvV5GbIMX28j4pHPnztSOg/claiU2a6Vv377q2rWrBg4cqOLi4tCLsuYQ+Cbufox9i/z8fEW2jKxMdfvdRE1bd4fKK8pVWVnJ5nIMDBQbN27UddddR6xdjjU8u1vPZvab+URu69atsAzLMAADMOAgAxUVFRozZox2794tM3uIfuZuPyO+wYqvGZ+YR93N0g3kNli5JZ8nnk8jQpKTkzVs2DBrxtC3334rNm9j8P0ZQ36KfQtzs4xsGdmZ6rxwvKatv1O1h2sDvVCuXxYO41vJWBDPLyxGex4sPg3L0TLE78MQDNgzYNbHmTBhgj799FPr8X/iZB8n4kJc7Bhg8Wm4sOMirK+x+LSLiwc1cte+XWMoIoXMT8SQ9zdOxJD3MQ9rI3D7uhFDsOw2Y+wfxsLKAGII9sPKvhPXjRiifpzgKCj7QAw10t64+DbEEF9VbjsDCzFEswpKo0EMwXJQWOY6YNlvDCCGYNJvTMbS+SCGqJ9Y4tXtc0UMuWh8GrlrxBBiCDEEA7YMuN0AvNo/YoiBl1escRxYCxsDiCGYDxvzTl4vYoj6cZKnWN8XYqiR9sbFtyGGkAK2UoAZQzSrWG8wkfNHDMFyhAV+wgIMOMsAYsjZeMJnuOKJGApXvqnvhvONGHLR+DRy14ghxBBiCAZsGQhKA0MMNdyIg5JnroM8w4D3DCCGvI85nAcn5oih4OSSuow+l4ihRtobF9+GGEIK2EoBZgxFf4OjSfgjhoghf+SBeiAPMBA8BhBDwcspdepdThFD3sUarv0fa8SQi8ankbtGDCGGEEMwYMtAUJooYsj/g4GgsMZ1wFrYGEAMwXzYmHfyehFD1I+TPMX6vhBDjbQ3Lr4NMYQUsJUCzBiiWcV6g4mcP2IIliMs8BMWYMBZBhBDzsYTPsMVT8RQuPJNfTecb8SQi8ankbtGDCGGEEMwYMtAUBoYYqjhRhyUPHMd5BkGvGcAMeR9zOE8ODFHDAUnl9Rl9LlEDDXS3rj4NsQQUsBWCjBjKPobHE3CHzFEDPkjD9QDeYCB4DGAGApeTqlT73KKGPIu1nDt/1gjhlw0Po3cNWIIMYQYggFbBoLSRBFD/h8MBIU1rgPWwsYAYgjmw8a8k9eLGKJ+nOQp1veFGGqkvXHxbYghpICtFGDGEM0q1htM5PwRQ7AcYYGfsAADzjKAGHI2nvAZrngihsKVb+q74Xwjhlw0Po3cNWIIMYQYggFbBoLSwBBDDTfioOSZ6yDPMOA9A4gh72MO58GJOWIoOLmkLqPPJWKokfbGxbchhpACtlKAGUPR3+BoEv6IIWLIH3mgHsgDDASPAcRQ8HJKnXqXU8SQd7GGa//HGjHkovFp5K4RQ4ghxBAM2DIQlCaKGPL/YCAorHEdsBY2BhBDMB825p28XsQQ9eMkT7G+L8RQI+2Ni29DDCEFbKUAM4ZoVrHeYCLnjxiC5QgL/IQFGHCWAcSQs/GEz3DFEzEUrnxT3w3nGzHkovFp5K4RQ4ghxBAM2DIQlAaGGGq4EQclz1wHeYYB7xlADHkfczgPTswRQ8HJJXUZfS4RQ420Ny6+DTGEFLCVAswYiv4GR5PwRwwRQ/7IA/VAHmAgeAwghoKXU+rUu5wihryLNVz7P9aIIReNTyN3jRhCDCGGYMCWgaA0UcSQ/wcDQWGN64C1sDGAGIL5sDHv5PUihqgfJ3mK9X0hhhppb1x8G2IIKWArBZgxRLOK9QYTOX/EECxHWOAnLMCAswwghpyNJ3yGK56IoXDlm/puON+IIReNTyN3jRhCDCGGYMCWgaA0MMRQw404KHnmOsgzDHjPAGLI+5jDeXBijhgKTi6py+hziRhqpL1x8W2IIaSArRRgxlD0NziahD9iiBjyRx6oB/IAA8FjADEUvJxSp97lFDHkXazh2v+xRgy5aHwauWvfiqH8/HxFtgPZmep6zwRNW3+nDlZXy4DD5m4MKioq9Prrr2vOnDnEGt5imoGSkhJde+212rFjR0xfB/c8d+95xJf4wsCJM1BdXa1x48bpn//8pyorK7nHMl6AgRNgwIxPrrvuOm3dupW4nUDcuFef+L06FmJmekh6erqGDx+ub775ppEqg7c5GQHfiqHt27crsr2xdYt63ztZXedcpNatW7N5EIOWLVvqpJNO0qmnnkq8PYg3XLtX16effrp+/etf64wzzoBlWIYBGIABhxk45ZRTdPLJJ8uMG+hl7vUyYhu82DI+CV5OqdOm57RVq1Yy/WTgwIHW5JCioiKxeRuDwsJCmc1vcW9hHmWKbBWVlcrKy9FbO3eouLiYzYMYmNlaL7/8sqZPn068PYg3XLtX17m5uZo6dao1A444uxdnYktsYSB8DJjB48UXX6yPPvpIBQUFjBcYL8DACTBgxifXXHONNm7cSNxOIG70mmD2GtNDEhMTNWTIEP3f//2fjh49yuZxDGpqaqwlZvwW+xbmxCKbmf5WWFSkDz/68PhrkX/j53dxcjIWZjqfeZRs7ty5xPx7LDoZY/blDrs/jmtpaenxR8l+/G/8vzc5IM7EGQaCyYAZn5lHyT755BNVVVUxXmC8AAMnwIAZn0QeJeMeGcx7JHltfF5ND8nIyOBRMiefDTvBffn2UTJzYpHNFJWxw7t27bJdKJkFxZxfUIzFp52PKZw2T0xZfLp54g7vxB0Ggs8Ai08HP8fUsXs5ZvFp92ILt7EXW/NBw4EDBzRixAhrptAJOg3e7kAEEEN8K5mtbEMMxd4NlSZonzPEkH1c4IW4wAAMRMsAYgiGomUozL+PGKJ+wsz/j68dMeSA2YlyF4ghxBBiCAZsGfjxDTtW/x8xxMArVtnlvGHX7wwghmDU74z6+fwQQ9SPn/n0+twQQ1FaHQd+HTGEFLCVAswYoll53RDcOh5iCJbdYov9wlbYGUAMUQNhr4Forh8xRP1Ew0/Qfhcx5IDZiXIXiCHEEGIIBmwZCErDQQwx8AoKy1wHLPuNAcQQTPqNyVg6H8QQ9RNLvLp9roihKK2OA7+OGEIK2EoBZgzRrNxuAF7tHzEEy16xxnFgLWwMIIZgPmzMO3m9iCHqx0meYn1fiCEHzE6Uu0AMIYYQQzBgy0CsN5jI+SOGGHhFWOAnLMCAswwghpyNJ3yGK56IoXDlm/puON+IoSitjgO/jhhCCthKAWYMNXzz4uYeO/FBDMVOrqgrcgUDscUAYii28kV9+StfiCF/5YP6aN58IIYcMDtR7gIxhBhCDMGALQNBaZCIoeZt9EHhiOuAIxj4KQOIoZ/GBE6ISWMZQAzBSmNZCcP7EENRWh0Hfh0xhBSwlQLMGKJZBaUJIYZgOSgscx2w7DcGEEMw6TcmY+l8EEPUTyzx6va5IoYcMDtR7gIxhBhCDMGALQNuNwCv9o8YYuDlFWscB9bCxgBiCObDxryT14sYon6c5CnW94UYitLqOPDriCGkgK0UYMYQzSrWG0zk/BFDsBxhgZ+wAAPOMoAYcjae8BmueCKGwpVv6rvhfCOGHDA7Ue4CMYQYQgzBgC0DQWlgiKGGG3FQ8sx1kGcY8J4BxJD3MYfz4MQcMRScXFKX0ecSMRSl1XHg1xFDSAFbKcCMoehvcDQJf8QQMeSPPFAP5AEGgscAYih4OaVOvcspYsi7WMO1/2ONGHLA7ES5C7+Kof8HmN2pM/H8kQQAAAAASUVORK5CYII=">
          <a:extLst>
            <a:ext uri="{FF2B5EF4-FFF2-40B4-BE49-F238E27FC236}">
              <a16:creationId xmlns:a16="http://schemas.microsoft.com/office/drawing/2014/main" id="{91FDC15C-4D30-477F-AFA1-BE3A8239FA6B}"/>
            </a:ext>
          </a:extLst>
        </xdr:cNvPr>
        <xdr:cNvSpPr>
          <a:spLocks noChangeAspect="1" noChangeArrowheads="1"/>
        </xdr:cNvSpPr>
      </xdr:nvSpPr>
      <xdr:spPr bwMode="auto">
        <a:xfrm>
          <a:off x="3838575" y="3143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ckGarrett\Desktop\USE%20THIS%20ONE%20KY0840048_BURGIN%20WATER%20DEPARTMENT_SLI.xlsx" TargetMode="External"/><Relationship Id="rId1" Type="http://schemas.openxmlformats.org/officeDocument/2006/relationships/externalLinkPath" Target="USE%20THIS%20ONE%20KY0840048_BURGIN%20WATER%20DEPARTMENT_S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Methodology"/>
      <sheetName val="Summary"/>
      <sheetName val="PublicAccessibility"/>
      <sheetName val="Classifying SLs"/>
      <sheetName val="Service Line Inventory"/>
      <sheetName val="StateChecklist"/>
      <sheetName val="Dropdowns_Domains"/>
    </sheetNames>
    <sheetDataSet>
      <sheetData sheetId="0">
        <row r="8">
          <cell r="C8" t="str">
            <v>KY0840048</v>
          </cell>
          <cell r="E8" t="str">
            <v>BURGIN WATER DEPARTMENT</v>
          </cell>
        </row>
      </sheetData>
      <sheetData sheetId="1">
        <row r="5">
          <cell r="C5">
            <v>45597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4F18-734E-4FF3-9937-FD91F92BB127}">
  <sheetPr>
    <tabColor theme="9" tint="0.79998168889431442"/>
    <pageSetUpPr fitToPage="1"/>
  </sheetPr>
  <dimension ref="A1:P143"/>
  <sheetViews>
    <sheetView tabSelected="1" zoomScale="110" zoomScaleNormal="110" workbookViewId="0">
      <selection activeCell="H8" sqref="H8"/>
    </sheetView>
  </sheetViews>
  <sheetFormatPr defaultRowHeight="14.4" x14ac:dyDescent="0.3"/>
  <cols>
    <col min="1" max="1" width="2.6640625" customWidth="1"/>
    <col min="2" max="2" width="13.33203125" customWidth="1"/>
    <col min="3" max="3" width="30" customWidth="1"/>
    <col min="4" max="4" width="16.44140625" style="79" customWidth="1"/>
    <col min="5" max="5" width="36.6640625" style="92" customWidth="1"/>
    <col min="6" max="6" width="34.33203125" style="92" customWidth="1"/>
    <col min="7" max="7" width="10.44140625" customWidth="1"/>
    <col min="8" max="8" width="32.33203125" customWidth="1"/>
    <col min="9" max="9" width="32.6640625" customWidth="1"/>
  </cols>
  <sheetData>
    <row r="1" spans="1:16" ht="15" thickBot="1" x14ac:dyDescent="0.35">
      <c r="A1" s="35"/>
      <c r="B1" s="35"/>
      <c r="D1" s="145"/>
      <c r="E1" s="144"/>
      <c r="F1" s="144"/>
      <c r="G1" s="144"/>
      <c r="H1" s="143" t="s">
        <v>1415</v>
      </c>
      <c r="I1" s="35"/>
      <c r="J1" s="35"/>
      <c r="K1" s="35"/>
      <c r="L1" s="35"/>
      <c r="M1" s="35"/>
      <c r="N1" s="35"/>
      <c r="O1" s="35"/>
      <c r="P1" s="35"/>
    </row>
    <row r="2" spans="1:16" ht="12" customHeight="1" x14ac:dyDescent="0.3">
      <c r="A2" s="35"/>
      <c r="B2" s="149" t="s">
        <v>1414</v>
      </c>
      <c r="C2" s="150"/>
      <c r="D2" s="150"/>
      <c r="E2" s="150"/>
      <c r="F2" s="150"/>
      <c r="G2" s="150"/>
      <c r="H2" s="151"/>
      <c r="I2" s="35"/>
      <c r="J2" s="35"/>
      <c r="K2" s="35"/>
      <c r="L2" s="35"/>
      <c r="M2" s="35"/>
      <c r="N2" s="35"/>
      <c r="O2" s="35"/>
      <c r="P2" s="35"/>
    </row>
    <row r="3" spans="1:16" ht="12" customHeight="1" x14ac:dyDescent="0.3">
      <c r="A3" s="35"/>
      <c r="B3" s="152" t="s">
        <v>1413</v>
      </c>
      <c r="C3" s="153"/>
      <c r="D3" s="153"/>
      <c r="E3" s="153"/>
      <c r="F3" s="153"/>
      <c r="G3" s="153"/>
      <c r="H3" s="154"/>
      <c r="I3" s="35"/>
      <c r="J3" s="35"/>
      <c r="K3" s="35"/>
      <c r="L3" s="35"/>
      <c r="M3" s="35"/>
      <c r="N3" s="35"/>
      <c r="O3" s="35"/>
      <c r="P3" s="35"/>
    </row>
    <row r="4" spans="1:16" ht="12" customHeight="1" x14ac:dyDescent="0.3">
      <c r="A4" s="35"/>
      <c r="B4" s="152" t="s">
        <v>1412</v>
      </c>
      <c r="C4" s="153"/>
      <c r="D4" s="153"/>
      <c r="E4" s="153"/>
      <c r="F4" s="153"/>
      <c r="G4" s="153"/>
      <c r="H4" s="154"/>
      <c r="I4" s="35"/>
      <c r="J4" s="35"/>
      <c r="K4" s="35"/>
      <c r="L4" s="35"/>
      <c r="M4" s="35"/>
      <c r="N4" s="35"/>
      <c r="O4" s="35"/>
      <c r="P4" s="35"/>
    </row>
    <row r="5" spans="1:16" ht="12" customHeight="1" x14ac:dyDescent="0.3">
      <c r="A5" s="35"/>
      <c r="B5" s="152" t="s">
        <v>1411</v>
      </c>
      <c r="C5" s="153"/>
      <c r="D5" s="153"/>
      <c r="E5" s="153"/>
      <c r="F5" s="153"/>
      <c r="G5" s="153"/>
      <c r="H5" s="154"/>
      <c r="I5" s="35"/>
      <c r="J5" s="35"/>
      <c r="K5" s="35"/>
      <c r="L5" s="35"/>
      <c r="M5" s="35"/>
      <c r="N5" s="35"/>
      <c r="O5" s="35"/>
      <c r="P5" s="35"/>
    </row>
    <row r="6" spans="1:16" ht="12" customHeight="1" x14ac:dyDescent="0.3">
      <c r="A6" s="35"/>
      <c r="B6" s="142"/>
      <c r="C6" s="141"/>
      <c r="D6" s="155" t="s">
        <v>1410</v>
      </c>
      <c r="E6" s="155"/>
      <c r="F6" s="155"/>
      <c r="G6" s="141"/>
      <c r="H6" s="140"/>
      <c r="I6" s="35"/>
      <c r="J6" s="35"/>
      <c r="K6" s="35"/>
      <c r="L6" s="35"/>
      <c r="M6" s="35"/>
      <c r="N6" s="35"/>
      <c r="O6" s="35"/>
      <c r="P6" s="35"/>
    </row>
    <row r="7" spans="1:16" ht="25.2" customHeight="1" thickBot="1" x14ac:dyDescent="0.35">
      <c r="A7" s="53"/>
      <c r="B7" s="139" t="s">
        <v>1409</v>
      </c>
      <c r="C7" s="139"/>
      <c r="D7" s="156" t="s">
        <v>1408</v>
      </c>
      <c r="E7" s="156"/>
      <c r="F7" s="156"/>
      <c r="G7" s="156"/>
      <c r="H7" s="138"/>
      <c r="I7" s="35"/>
      <c r="J7" s="35"/>
      <c r="K7" s="35"/>
      <c r="L7" s="35"/>
      <c r="M7" s="35"/>
      <c r="N7" s="35"/>
      <c r="O7" s="35"/>
      <c r="P7" s="35"/>
    </row>
    <row r="8" spans="1:16" ht="27.75" customHeight="1" x14ac:dyDescent="0.3">
      <c r="A8" s="53"/>
      <c r="B8" s="137" t="s">
        <v>0</v>
      </c>
      <c r="C8" s="136" t="s">
        <v>1</v>
      </c>
      <c r="D8" s="133" t="s">
        <v>2</v>
      </c>
      <c r="E8" s="135" t="s">
        <v>3</v>
      </c>
      <c r="F8" s="134"/>
      <c r="G8" s="133" t="s">
        <v>1407</v>
      </c>
      <c r="H8" s="132">
        <v>45602</v>
      </c>
      <c r="I8" s="35"/>
      <c r="J8" s="35"/>
      <c r="K8" s="35"/>
      <c r="L8" s="35"/>
      <c r="M8" s="35"/>
      <c r="N8" s="35"/>
      <c r="O8" s="35"/>
      <c r="P8" s="35"/>
    </row>
    <row r="9" spans="1:16" ht="5.25" customHeight="1" x14ac:dyDescent="0.3">
      <c r="A9" s="53"/>
      <c r="B9" s="131"/>
      <c r="C9" s="130"/>
      <c r="D9" s="129"/>
      <c r="E9" s="128"/>
      <c r="F9" s="128"/>
      <c r="G9" s="127"/>
      <c r="H9" s="72"/>
      <c r="I9" s="35"/>
      <c r="J9" s="35"/>
      <c r="K9" s="35"/>
      <c r="L9" s="35"/>
      <c r="M9" s="35"/>
      <c r="N9" s="35"/>
      <c r="O9" s="35"/>
      <c r="P9" s="35"/>
    </row>
    <row r="10" spans="1:16" ht="21.75" customHeight="1" x14ac:dyDescent="0.3">
      <c r="A10" s="53"/>
      <c r="B10" s="157" t="s">
        <v>1406</v>
      </c>
      <c r="C10" s="157"/>
      <c r="D10" s="126"/>
      <c r="E10" s="125" t="s">
        <v>1405</v>
      </c>
      <c r="F10" s="125" t="s">
        <v>1404</v>
      </c>
      <c r="G10" s="124"/>
      <c r="H10" s="123" t="s">
        <v>1403</v>
      </c>
      <c r="I10" s="35"/>
      <c r="J10" s="35"/>
      <c r="K10" s="35"/>
      <c r="L10" s="35"/>
      <c r="M10" s="35"/>
      <c r="N10" s="35"/>
      <c r="O10" s="35"/>
      <c r="P10" s="35"/>
    </row>
    <row r="11" spans="1:16" ht="26.25" customHeight="1" x14ac:dyDescent="0.3">
      <c r="A11" s="53"/>
      <c r="B11" s="122"/>
      <c r="C11" s="121" t="s">
        <v>1402</v>
      </c>
      <c r="D11" s="120"/>
      <c r="E11" s="119" t="s">
        <v>1401</v>
      </c>
      <c r="F11" s="119" t="s">
        <v>1400</v>
      </c>
      <c r="G11" s="118"/>
      <c r="H11" s="117" t="s">
        <v>1399</v>
      </c>
      <c r="I11" s="35"/>
      <c r="J11" s="35"/>
      <c r="K11" s="35"/>
      <c r="L11" s="35"/>
      <c r="M11" s="35"/>
      <c r="N11" s="35"/>
      <c r="O11" s="35"/>
      <c r="P11" s="35"/>
    </row>
    <row r="12" spans="1:16" ht="6.75" customHeight="1" thickBot="1" x14ac:dyDescent="0.35">
      <c r="A12" s="53"/>
      <c r="B12" s="116"/>
      <c r="C12" s="116"/>
      <c r="D12" s="115"/>
      <c r="E12" s="114"/>
      <c r="F12" s="114"/>
      <c r="G12" s="113"/>
      <c r="H12" s="53"/>
      <c r="I12" s="35"/>
      <c r="J12" s="35"/>
      <c r="K12" s="35"/>
      <c r="L12" s="35"/>
      <c r="M12" s="35"/>
      <c r="N12" s="35"/>
      <c r="O12" s="35"/>
      <c r="P12" s="35"/>
    </row>
    <row r="13" spans="1:16" ht="25.2" customHeight="1" thickBot="1" x14ac:dyDescent="0.35">
      <c r="A13" s="53"/>
      <c r="B13" s="112" t="s">
        <v>1398</v>
      </c>
      <c r="C13" s="110"/>
      <c r="D13" s="111"/>
      <c r="E13" s="110"/>
      <c r="F13" s="109"/>
      <c r="G13" s="158" t="s">
        <v>1397</v>
      </c>
      <c r="H13" s="159"/>
      <c r="I13" s="35"/>
      <c r="J13" s="35"/>
      <c r="K13" s="35"/>
      <c r="L13" s="35"/>
      <c r="M13" s="35"/>
      <c r="N13" s="35"/>
      <c r="O13" s="35"/>
      <c r="P13" s="35"/>
    </row>
    <row r="14" spans="1:16" ht="42.75" customHeight="1" x14ac:dyDescent="0.3">
      <c r="A14" s="53"/>
      <c r="B14" s="160" t="s">
        <v>1396</v>
      </c>
      <c r="C14" s="161"/>
      <c r="D14" s="161"/>
      <c r="E14" s="161"/>
      <c r="F14" s="162"/>
      <c r="G14" s="108"/>
      <c r="H14" s="107" t="s">
        <v>1395</v>
      </c>
      <c r="I14" s="35"/>
      <c r="J14" s="35"/>
      <c r="K14" s="35"/>
      <c r="L14" s="35"/>
      <c r="M14" s="35"/>
      <c r="N14" s="35"/>
      <c r="O14" s="35"/>
      <c r="P14" s="35"/>
    </row>
    <row r="15" spans="1:16" ht="45" customHeight="1" x14ac:dyDescent="0.3">
      <c r="A15" s="53"/>
      <c r="B15" s="160"/>
      <c r="C15" s="161"/>
      <c r="D15" s="161"/>
      <c r="E15" s="161"/>
      <c r="F15" s="162"/>
      <c r="G15" s="106"/>
      <c r="H15" s="105" t="s">
        <v>1394</v>
      </c>
      <c r="I15" s="35"/>
      <c r="J15" s="35"/>
      <c r="K15" s="35"/>
      <c r="L15" s="35"/>
      <c r="M15" s="35"/>
      <c r="N15" s="35"/>
      <c r="O15" s="35"/>
      <c r="P15" s="35"/>
    </row>
    <row r="16" spans="1:16" ht="54" customHeight="1" x14ac:dyDescent="0.3">
      <c r="A16" s="53"/>
      <c r="B16" s="163" t="s">
        <v>1393</v>
      </c>
      <c r="C16" s="164"/>
      <c r="D16" s="164"/>
      <c r="E16" s="164"/>
      <c r="F16" s="165"/>
      <c r="G16" s="104"/>
      <c r="H16" s="103" t="s">
        <v>1392</v>
      </c>
      <c r="I16" s="35"/>
      <c r="J16" s="35"/>
      <c r="K16" s="35"/>
      <c r="L16" s="35"/>
      <c r="M16" s="35"/>
      <c r="N16" s="35"/>
      <c r="O16" s="35"/>
      <c r="P16" s="35"/>
    </row>
    <row r="17" spans="1:16" ht="56.25" customHeight="1" thickBot="1" x14ac:dyDescent="0.35">
      <c r="A17" s="53"/>
      <c r="B17" s="163"/>
      <c r="C17" s="164"/>
      <c r="D17" s="164"/>
      <c r="E17" s="164"/>
      <c r="F17" s="165"/>
      <c r="G17" s="102"/>
      <c r="H17" s="101" t="s">
        <v>1391</v>
      </c>
      <c r="I17" s="35"/>
      <c r="J17" s="35"/>
      <c r="K17" s="35"/>
      <c r="L17" s="35"/>
      <c r="M17" s="35"/>
      <c r="N17" s="35"/>
      <c r="O17" s="35"/>
      <c r="P17" s="35"/>
    </row>
    <row r="18" spans="1:16" ht="25.5" customHeight="1" x14ac:dyDescent="0.3">
      <c r="A18" s="53"/>
      <c r="B18" s="166" t="s">
        <v>1390</v>
      </c>
      <c r="C18" s="167"/>
      <c r="D18" s="167"/>
      <c r="E18" s="167"/>
      <c r="F18" s="167"/>
      <c r="G18" s="167"/>
      <c r="H18" s="168"/>
      <c r="I18" s="35"/>
      <c r="J18" s="35"/>
      <c r="K18" s="35"/>
      <c r="L18" s="35"/>
      <c r="M18" s="35"/>
      <c r="N18" s="35"/>
      <c r="O18" s="35"/>
      <c r="P18" s="35"/>
    </row>
    <row r="19" spans="1:16" ht="41.25" customHeight="1" x14ac:dyDescent="0.3">
      <c r="A19" s="53"/>
      <c r="B19" s="146" t="s">
        <v>1389</v>
      </c>
      <c r="C19" s="147"/>
      <c r="D19" s="147"/>
      <c r="E19" s="147"/>
      <c r="F19" s="147"/>
      <c r="G19" s="147"/>
      <c r="H19" s="148"/>
      <c r="I19" s="35"/>
      <c r="J19" s="35"/>
      <c r="K19" s="35"/>
      <c r="L19" s="35"/>
      <c r="M19" s="35"/>
      <c r="N19" s="35"/>
      <c r="O19" s="35"/>
      <c r="P19" s="35"/>
    </row>
    <row r="20" spans="1:16" ht="22.5" customHeight="1" thickBot="1" x14ac:dyDescent="0.4">
      <c r="A20" s="53"/>
      <c r="B20" s="100" t="s">
        <v>1388</v>
      </c>
      <c r="C20" s="99"/>
      <c r="D20" s="98" t="s">
        <v>1387</v>
      </c>
      <c r="E20" s="98"/>
      <c r="F20" s="98"/>
      <c r="G20" s="97"/>
      <c r="H20" s="96"/>
      <c r="I20" s="35"/>
      <c r="J20" s="35"/>
      <c r="K20" s="35"/>
      <c r="L20" s="35"/>
      <c r="M20" s="35"/>
      <c r="N20" s="35"/>
      <c r="O20" s="35"/>
      <c r="P20" s="35"/>
    </row>
    <row r="21" spans="1:16" ht="35.1" customHeight="1" x14ac:dyDescent="0.3">
      <c r="A21" s="53"/>
      <c r="B21" s="169" t="s">
        <v>12</v>
      </c>
      <c r="C21" s="169"/>
      <c r="D21" s="170" t="s">
        <v>1386</v>
      </c>
      <c r="E21" s="170"/>
      <c r="F21" s="170"/>
      <c r="G21" s="170"/>
      <c r="H21" s="171"/>
      <c r="I21" s="35"/>
      <c r="J21" s="35"/>
      <c r="K21" s="35"/>
      <c r="L21" s="35"/>
      <c r="M21" s="35"/>
      <c r="N21" s="35"/>
      <c r="O21" s="35"/>
      <c r="P21" s="35"/>
    </row>
    <row r="22" spans="1:16" ht="56.25" customHeight="1" x14ac:dyDescent="0.3">
      <c r="A22" s="53"/>
      <c r="B22" s="172" t="s">
        <v>13</v>
      </c>
      <c r="C22" s="172"/>
      <c r="D22" s="173" t="s">
        <v>1385</v>
      </c>
      <c r="E22" s="173"/>
      <c r="F22" s="173"/>
      <c r="G22" s="173"/>
      <c r="H22" s="174"/>
      <c r="I22" s="35"/>
      <c r="J22" s="35"/>
      <c r="K22" s="35"/>
      <c r="L22" s="35"/>
      <c r="M22" s="35"/>
      <c r="N22" s="35"/>
      <c r="O22" s="35"/>
      <c r="P22" s="35"/>
    </row>
    <row r="23" spans="1:16" ht="92.7" customHeight="1" x14ac:dyDescent="0.3">
      <c r="A23" s="53"/>
      <c r="B23" s="172" t="s">
        <v>1384</v>
      </c>
      <c r="C23" s="172"/>
      <c r="D23" s="173" t="s">
        <v>1383</v>
      </c>
      <c r="E23" s="173"/>
      <c r="F23" s="173"/>
      <c r="G23" s="173"/>
      <c r="H23" s="174"/>
      <c r="I23" s="35"/>
      <c r="J23" s="35"/>
      <c r="K23" s="35"/>
      <c r="L23" s="35"/>
      <c r="M23" s="35"/>
      <c r="N23" s="35"/>
      <c r="O23" s="35"/>
      <c r="P23" s="35"/>
    </row>
    <row r="24" spans="1:16" ht="33" customHeight="1" x14ac:dyDescent="0.3">
      <c r="A24" s="53"/>
      <c r="B24" s="95" t="s">
        <v>15</v>
      </c>
      <c r="C24" s="95"/>
      <c r="D24" s="173" t="s">
        <v>1382</v>
      </c>
      <c r="E24" s="173"/>
      <c r="F24" s="173"/>
      <c r="G24" s="173"/>
      <c r="H24" s="174"/>
      <c r="I24" s="35"/>
      <c r="J24" s="35"/>
      <c r="K24" s="35"/>
      <c r="L24" s="35"/>
      <c r="M24" s="35"/>
      <c r="N24" s="35"/>
      <c r="O24" s="35"/>
      <c r="P24" s="35"/>
    </row>
    <row r="25" spans="1:16" ht="36.6" customHeight="1" x14ac:dyDescent="0.3">
      <c r="A25" s="53"/>
      <c r="B25" s="95" t="s">
        <v>16</v>
      </c>
      <c r="C25" s="95"/>
      <c r="D25" s="173" t="s">
        <v>1381</v>
      </c>
      <c r="E25" s="173"/>
      <c r="F25" s="173"/>
      <c r="G25" s="173"/>
      <c r="H25" s="174"/>
      <c r="I25" s="35"/>
      <c r="J25" s="35"/>
      <c r="K25" s="35"/>
      <c r="L25" s="35"/>
      <c r="M25" s="35"/>
      <c r="N25" s="35"/>
      <c r="O25" s="35"/>
      <c r="P25" s="35"/>
    </row>
    <row r="26" spans="1:16" ht="49.5" customHeight="1" x14ac:dyDescent="0.3">
      <c r="A26" s="53"/>
      <c r="B26" s="95" t="s">
        <v>1380</v>
      </c>
      <c r="C26" s="95"/>
      <c r="D26" s="175" t="s">
        <v>1379</v>
      </c>
      <c r="E26" s="175"/>
      <c r="F26" s="175"/>
      <c r="G26" s="175"/>
      <c r="H26" s="176"/>
      <c r="I26" s="35"/>
      <c r="J26" s="35"/>
      <c r="K26" s="35"/>
      <c r="L26" s="35"/>
      <c r="M26" s="35"/>
      <c r="N26" s="35"/>
      <c r="O26" s="35"/>
      <c r="P26" s="35"/>
    </row>
    <row r="27" spans="1:16" ht="51" customHeight="1" x14ac:dyDescent="0.3">
      <c r="A27" s="53"/>
      <c r="B27" s="95" t="s">
        <v>1378</v>
      </c>
      <c r="C27" s="95"/>
      <c r="D27" s="175" t="s">
        <v>1377</v>
      </c>
      <c r="E27" s="175"/>
      <c r="F27" s="175"/>
      <c r="G27" s="175"/>
      <c r="H27" s="176"/>
      <c r="I27" s="35"/>
      <c r="J27" s="35"/>
      <c r="K27" s="35"/>
      <c r="L27" s="35"/>
      <c r="M27" s="35"/>
      <c r="N27" s="35"/>
      <c r="O27" s="35"/>
      <c r="P27" s="35"/>
    </row>
    <row r="28" spans="1:16" ht="38.25" customHeight="1" x14ac:dyDescent="0.3">
      <c r="A28" s="53"/>
      <c r="B28" s="172" t="s">
        <v>1376</v>
      </c>
      <c r="C28" s="172"/>
      <c r="D28" s="173" t="s">
        <v>1372</v>
      </c>
      <c r="E28" s="173"/>
      <c r="F28" s="173"/>
      <c r="G28" s="173"/>
      <c r="H28" s="174"/>
      <c r="I28" s="35"/>
      <c r="J28" s="35"/>
      <c r="K28" s="35"/>
      <c r="L28" s="35"/>
      <c r="M28" s="35"/>
      <c r="N28" s="35"/>
      <c r="O28" s="35"/>
      <c r="P28" s="35"/>
    </row>
    <row r="29" spans="1:16" ht="77.25" customHeight="1" x14ac:dyDescent="0.3">
      <c r="A29" s="53"/>
      <c r="B29" s="177" t="s">
        <v>1375</v>
      </c>
      <c r="C29" s="177"/>
      <c r="D29" s="173" t="s">
        <v>1374</v>
      </c>
      <c r="E29" s="173"/>
      <c r="F29" s="173"/>
      <c r="G29" s="173"/>
      <c r="H29" s="174"/>
      <c r="I29" s="35"/>
      <c r="J29" s="35"/>
      <c r="K29" s="35"/>
      <c r="L29" s="35"/>
      <c r="M29" s="35"/>
      <c r="N29" s="35"/>
      <c r="O29" s="35"/>
      <c r="P29" s="35"/>
    </row>
    <row r="30" spans="1:16" ht="34.5" customHeight="1" x14ac:dyDescent="0.3">
      <c r="A30" s="53"/>
      <c r="B30" s="172" t="s">
        <v>1373</v>
      </c>
      <c r="C30" s="172"/>
      <c r="D30" s="173" t="s">
        <v>1372</v>
      </c>
      <c r="E30" s="173"/>
      <c r="F30" s="173"/>
      <c r="G30" s="173"/>
      <c r="H30" s="174"/>
      <c r="I30" s="35"/>
      <c r="J30" s="35"/>
      <c r="K30" s="35"/>
      <c r="L30" s="35"/>
      <c r="M30" s="35"/>
      <c r="N30" s="35"/>
      <c r="O30" s="35"/>
      <c r="P30" s="35"/>
    </row>
    <row r="31" spans="1:16" ht="79.5" customHeight="1" x14ac:dyDescent="0.3">
      <c r="A31" s="53"/>
      <c r="B31" s="178" t="s">
        <v>1371</v>
      </c>
      <c r="C31" s="179"/>
      <c r="D31" s="180" t="s">
        <v>1370</v>
      </c>
      <c r="E31" s="180"/>
      <c r="F31" s="180"/>
      <c r="G31" s="180"/>
      <c r="H31" s="181"/>
      <c r="I31" s="35"/>
      <c r="J31" s="35"/>
      <c r="K31" s="35"/>
      <c r="L31" s="35"/>
      <c r="M31" s="35"/>
      <c r="N31" s="35"/>
      <c r="O31" s="35"/>
      <c r="P31" s="35"/>
    </row>
    <row r="32" spans="1:16" ht="34.950000000000003" customHeight="1" x14ac:dyDescent="0.3">
      <c r="A32" s="53"/>
      <c r="B32" s="182" t="s">
        <v>20</v>
      </c>
      <c r="C32" s="183"/>
      <c r="D32" s="184" t="s">
        <v>1369</v>
      </c>
      <c r="E32" s="184"/>
      <c r="F32" s="184"/>
      <c r="G32" s="184"/>
      <c r="H32" s="185"/>
      <c r="I32" s="35"/>
      <c r="J32" s="35"/>
      <c r="K32" s="35"/>
      <c r="L32" s="35"/>
      <c r="M32" s="35"/>
      <c r="N32" s="35"/>
      <c r="O32" s="35"/>
      <c r="P32" s="35"/>
    </row>
    <row r="33" spans="1:16" ht="35.1" customHeight="1" x14ac:dyDescent="0.3">
      <c r="A33" s="53"/>
      <c r="B33" s="186" t="s">
        <v>1368</v>
      </c>
      <c r="C33" s="186"/>
      <c r="D33" s="173" t="s">
        <v>1367</v>
      </c>
      <c r="E33" s="173"/>
      <c r="F33" s="173"/>
      <c r="G33" s="173"/>
      <c r="H33" s="174"/>
      <c r="I33" s="35"/>
      <c r="J33" s="35"/>
      <c r="K33" s="35"/>
      <c r="L33" s="35"/>
      <c r="M33" s="35"/>
      <c r="N33" s="35"/>
      <c r="O33" s="35"/>
      <c r="P33" s="35"/>
    </row>
    <row r="34" spans="1:16" ht="27.6" customHeight="1" x14ac:dyDescent="0.3">
      <c r="A34" s="53"/>
      <c r="B34" s="187" t="s">
        <v>22</v>
      </c>
      <c r="C34" s="187"/>
      <c r="D34" s="173" t="s">
        <v>1366</v>
      </c>
      <c r="E34" s="173"/>
      <c r="F34" s="173"/>
      <c r="G34" s="173"/>
      <c r="H34" s="174"/>
      <c r="I34" s="35"/>
      <c r="J34" s="35"/>
      <c r="K34" s="35"/>
      <c r="L34" s="35"/>
      <c r="M34" s="35"/>
      <c r="N34" s="35"/>
      <c r="O34" s="35"/>
      <c r="P34" s="35"/>
    </row>
    <row r="35" spans="1:16" ht="22.2" customHeight="1" x14ac:dyDescent="0.3">
      <c r="A35" s="53"/>
      <c r="B35" s="187" t="s">
        <v>23</v>
      </c>
      <c r="C35" s="187"/>
      <c r="D35" s="173" t="s">
        <v>1365</v>
      </c>
      <c r="E35" s="173"/>
      <c r="F35" s="173"/>
      <c r="G35" s="173"/>
      <c r="H35" s="174"/>
      <c r="I35" s="35"/>
      <c r="J35" s="35"/>
      <c r="K35" s="35"/>
      <c r="L35" s="35"/>
      <c r="M35" s="35"/>
      <c r="N35" s="35"/>
      <c r="O35" s="35"/>
      <c r="P35" s="35"/>
    </row>
    <row r="36" spans="1:16" ht="54" customHeight="1" x14ac:dyDescent="0.3">
      <c r="A36" s="35"/>
      <c r="B36" s="188" t="s">
        <v>24</v>
      </c>
      <c r="C36" s="189"/>
      <c r="D36" s="190" t="s">
        <v>1364</v>
      </c>
      <c r="E36" s="190"/>
      <c r="F36" s="190"/>
      <c r="G36" s="190"/>
      <c r="H36" s="191"/>
      <c r="I36" s="35"/>
      <c r="J36" s="35"/>
      <c r="K36" s="35"/>
      <c r="L36" s="35"/>
      <c r="M36" s="35"/>
      <c r="N36" s="35"/>
      <c r="O36" s="35"/>
      <c r="P36" s="35"/>
    </row>
    <row r="37" spans="1:16" ht="53.25" customHeight="1" x14ac:dyDescent="0.3">
      <c r="A37" s="35"/>
      <c r="B37" s="192" t="s">
        <v>1363</v>
      </c>
      <c r="C37" s="193"/>
      <c r="D37" s="194" t="s">
        <v>1362</v>
      </c>
      <c r="E37" s="195"/>
      <c r="F37" s="195"/>
      <c r="G37" s="195"/>
      <c r="H37" s="196"/>
      <c r="I37" s="35"/>
      <c r="J37" s="35"/>
      <c r="K37" s="35"/>
      <c r="L37" s="35"/>
      <c r="M37" s="35"/>
      <c r="N37" s="35"/>
      <c r="O37" s="35"/>
      <c r="P37" s="35"/>
    </row>
    <row r="38" spans="1:16" ht="39.75" customHeight="1" x14ac:dyDescent="0.3">
      <c r="A38" s="35"/>
      <c r="B38" s="197" t="s">
        <v>25</v>
      </c>
      <c r="C38" s="198"/>
      <c r="D38" s="199" t="s">
        <v>1361</v>
      </c>
      <c r="E38" s="199"/>
      <c r="F38" s="199"/>
      <c r="G38" s="199"/>
      <c r="H38" s="200"/>
      <c r="I38" s="35"/>
      <c r="J38" s="35"/>
      <c r="K38" s="35"/>
      <c r="L38" s="35"/>
      <c r="M38" s="35"/>
      <c r="N38" s="35"/>
      <c r="O38" s="35"/>
      <c r="P38" s="35"/>
    </row>
    <row r="39" spans="1:16" ht="27.75" customHeight="1" x14ac:dyDescent="0.3">
      <c r="A39" s="35"/>
      <c r="B39" s="201" t="s">
        <v>1360</v>
      </c>
      <c r="C39" s="202"/>
      <c r="D39" s="184"/>
      <c r="E39" s="184"/>
      <c r="F39" s="184"/>
      <c r="G39" s="184"/>
      <c r="H39" s="185"/>
      <c r="I39" s="35"/>
      <c r="J39" s="35"/>
      <c r="K39" s="35"/>
      <c r="L39" s="35"/>
      <c r="M39" s="35"/>
      <c r="N39" s="35"/>
      <c r="O39" s="35"/>
      <c r="P39" s="35"/>
    </row>
    <row r="40" spans="1:16" ht="27" customHeight="1" x14ac:dyDescent="0.3">
      <c r="A40" s="35"/>
      <c r="B40" s="201" t="s">
        <v>29</v>
      </c>
      <c r="C40" s="202"/>
      <c r="D40" s="184" t="s">
        <v>1359</v>
      </c>
      <c r="E40" s="184"/>
      <c r="F40" s="184"/>
      <c r="G40" s="184"/>
      <c r="H40" s="185"/>
      <c r="I40" s="35"/>
      <c r="J40" s="35"/>
      <c r="K40" s="35"/>
      <c r="L40" s="35"/>
      <c r="M40" s="35"/>
      <c r="N40" s="35"/>
      <c r="O40" s="35"/>
      <c r="P40" s="35"/>
    </row>
    <row r="41" spans="1:16" ht="28.5" customHeight="1" x14ac:dyDescent="0.3">
      <c r="A41" s="35"/>
      <c r="B41" s="203" t="s">
        <v>1358</v>
      </c>
      <c r="C41" s="204"/>
      <c r="D41" s="190" t="s">
        <v>1357</v>
      </c>
      <c r="E41" s="190"/>
      <c r="F41" s="190"/>
      <c r="G41" s="190"/>
      <c r="H41" s="191"/>
      <c r="I41" s="35"/>
      <c r="J41" s="35"/>
      <c r="K41" s="35"/>
      <c r="L41" s="35"/>
      <c r="M41" s="35"/>
      <c r="N41" s="35"/>
      <c r="O41" s="35"/>
      <c r="P41" s="35"/>
    </row>
    <row r="42" spans="1:16" ht="41.25" customHeight="1" x14ac:dyDescent="0.3">
      <c r="A42" s="53"/>
      <c r="B42" s="205" t="s">
        <v>1356</v>
      </c>
      <c r="C42" s="205"/>
      <c r="D42" s="173" t="s">
        <v>1355</v>
      </c>
      <c r="E42" s="173"/>
      <c r="F42" s="173"/>
      <c r="G42" s="173"/>
      <c r="H42" s="174"/>
      <c r="I42" s="35"/>
      <c r="J42" s="35"/>
      <c r="K42" s="35"/>
      <c r="L42" s="35"/>
      <c r="M42" s="35"/>
      <c r="N42" s="35"/>
      <c r="O42" s="35"/>
      <c r="P42" s="35"/>
    </row>
    <row r="43" spans="1:16" ht="35.1" customHeight="1" x14ac:dyDescent="0.3">
      <c r="A43" s="53"/>
      <c r="B43" s="205" t="s">
        <v>1354</v>
      </c>
      <c r="C43" s="205"/>
      <c r="D43" s="173" t="s">
        <v>1353</v>
      </c>
      <c r="E43" s="173"/>
      <c r="F43" s="173"/>
      <c r="G43" s="173"/>
      <c r="H43" s="174"/>
      <c r="I43" s="35"/>
      <c r="J43" s="35"/>
      <c r="K43" s="35"/>
      <c r="L43" s="35"/>
      <c r="M43" s="35"/>
      <c r="N43" s="35"/>
      <c r="O43" s="35"/>
      <c r="P43" s="35"/>
    </row>
    <row r="44" spans="1:16" ht="26.4" customHeight="1" x14ac:dyDescent="0.3">
      <c r="A44" s="53"/>
      <c r="B44" s="94" t="s">
        <v>1352</v>
      </c>
      <c r="C44" s="94"/>
      <c r="D44" s="173" t="s">
        <v>1351</v>
      </c>
      <c r="E44" s="173"/>
      <c r="F44" s="173"/>
      <c r="G44" s="173"/>
      <c r="H44" s="174"/>
      <c r="I44" s="35"/>
      <c r="J44" s="35"/>
      <c r="K44" s="35"/>
      <c r="L44" s="35"/>
      <c r="M44" s="35"/>
      <c r="N44" s="35"/>
      <c r="O44" s="35"/>
      <c r="P44" s="35"/>
    </row>
    <row r="45" spans="1:16" ht="29.1" customHeight="1" x14ac:dyDescent="0.3">
      <c r="A45" s="53"/>
      <c r="B45" s="94" t="s">
        <v>1350</v>
      </c>
      <c r="C45" s="94"/>
      <c r="D45" s="173" t="s">
        <v>1349</v>
      </c>
      <c r="E45" s="173"/>
      <c r="F45" s="173"/>
      <c r="G45" s="173"/>
      <c r="H45" s="174"/>
      <c r="I45" s="35"/>
      <c r="J45" s="35"/>
      <c r="K45" s="35"/>
      <c r="L45" s="35"/>
      <c r="M45" s="35"/>
      <c r="N45" s="35"/>
      <c r="O45" s="35"/>
      <c r="P45" s="35"/>
    </row>
    <row r="46" spans="1:16" ht="24" customHeight="1" x14ac:dyDescent="0.3">
      <c r="A46" s="53"/>
      <c r="B46" s="206" t="s">
        <v>1348</v>
      </c>
      <c r="C46" s="206"/>
      <c r="D46" s="173" t="s">
        <v>1347</v>
      </c>
      <c r="E46" s="173"/>
      <c r="F46" s="173"/>
      <c r="G46" s="173"/>
      <c r="H46" s="174"/>
      <c r="I46" s="35"/>
      <c r="J46" s="35"/>
      <c r="K46" s="35"/>
      <c r="L46" s="35"/>
      <c r="M46" s="35"/>
      <c r="N46" s="35"/>
      <c r="O46" s="35"/>
      <c r="P46" s="35"/>
    </row>
    <row r="47" spans="1:16" ht="27" customHeight="1" x14ac:dyDescent="0.3">
      <c r="A47" s="53"/>
      <c r="B47" s="93" t="s">
        <v>1346</v>
      </c>
      <c r="C47" s="93"/>
      <c r="D47" s="180" t="s">
        <v>1345</v>
      </c>
      <c r="E47" s="180"/>
      <c r="F47" s="180"/>
      <c r="G47" s="180"/>
      <c r="H47" s="181"/>
      <c r="I47" s="35"/>
      <c r="J47" s="35"/>
      <c r="K47" s="35"/>
      <c r="L47" s="35"/>
      <c r="M47" s="35"/>
      <c r="N47" s="35"/>
      <c r="O47" s="35"/>
      <c r="P47" s="35"/>
    </row>
    <row r="48" spans="1:16" ht="25.2" customHeight="1" x14ac:dyDescent="0.3">
      <c r="A48" s="53"/>
      <c r="B48" s="207" t="s">
        <v>36</v>
      </c>
      <c r="C48" s="208"/>
      <c r="D48" s="173" t="s">
        <v>1344</v>
      </c>
      <c r="E48" s="173"/>
      <c r="F48" s="173"/>
      <c r="G48" s="173"/>
      <c r="H48" s="174"/>
      <c r="I48" s="35"/>
      <c r="J48" s="35"/>
      <c r="K48" s="35"/>
      <c r="L48" s="35"/>
      <c r="M48" s="35"/>
      <c r="N48" s="35"/>
      <c r="O48" s="35"/>
      <c r="P48" s="35"/>
    </row>
    <row r="49" spans="1:16" ht="25.2" customHeight="1" x14ac:dyDescent="0.3">
      <c r="A49" s="53"/>
      <c r="B49" s="209" t="s">
        <v>37</v>
      </c>
      <c r="C49" s="210"/>
      <c r="D49" s="173"/>
      <c r="E49" s="173"/>
      <c r="F49" s="173"/>
      <c r="G49" s="173"/>
      <c r="H49" s="174"/>
      <c r="I49" s="35"/>
      <c r="J49" s="35"/>
      <c r="K49" s="35"/>
      <c r="L49" s="35"/>
      <c r="M49" s="35"/>
      <c r="N49" s="35"/>
      <c r="O49" s="35"/>
      <c r="P49" s="35"/>
    </row>
    <row r="50" spans="1:16" ht="25.2" customHeight="1" x14ac:dyDescent="0.3">
      <c r="A50" s="53"/>
      <c r="B50" s="209" t="s">
        <v>38</v>
      </c>
      <c r="C50" s="210"/>
      <c r="D50" s="173"/>
      <c r="E50" s="173"/>
      <c r="F50" s="173"/>
      <c r="G50" s="173"/>
      <c r="H50" s="174"/>
      <c r="I50" s="35"/>
      <c r="J50" s="35"/>
      <c r="K50" s="35"/>
      <c r="L50" s="35"/>
      <c r="M50" s="35"/>
      <c r="N50" s="35"/>
      <c r="O50" s="35"/>
      <c r="P50" s="35"/>
    </row>
    <row r="51" spans="1:16" ht="25.2" customHeight="1" x14ac:dyDescent="0.3">
      <c r="A51" s="53"/>
      <c r="B51" s="209" t="s">
        <v>39</v>
      </c>
      <c r="C51" s="210"/>
      <c r="D51" s="173"/>
      <c r="E51" s="173"/>
      <c r="F51" s="173"/>
      <c r="G51" s="173"/>
      <c r="H51" s="174"/>
      <c r="I51" s="35"/>
      <c r="J51" s="35"/>
      <c r="K51" s="35"/>
      <c r="L51" s="35"/>
      <c r="M51" s="35"/>
      <c r="N51" s="35"/>
      <c r="O51" s="35"/>
      <c r="P51" s="35"/>
    </row>
    <row r="52" spans="1:16" ht="30.75" customHeight="1" x14ac:dyDescent="0.3">
      <c r="A52" s="53"/>
      <c r="B52" s="211" t="s">
        <v>40</v>
      </c>
      <c r="C52" s="212"/>
      <c r="D52" s="173" t="s">
        <v>1343</v>
      </c>
      <c r="E52" s="173"/>
      <c r="F52" s="173"/>
      <c r="G52" s="173"/>
      <c r="H52" s="174"/>
      <c r="I52" s="35"/>
      <c r="J52" s="35"/>
      <c r="K52" s="35"/>
      <c r="L52" s="35"/>
      <c r="M52" s="35"/>
      <c r="N52" s="35"/>
      <c r="O52" s="35"/>
      <c r="P52" s="35"/>
    </row>
    <row r="53" spans="1:16" ht="30.6" customHeight="1" x14ac:dyDescent="0.3">
      <c r="A53" s="53"/>
      <c r="B53" s="215" t="s">
        <v>1342</v>
      </c>
      <c r="C53" s="216"/>
      <c r="D53" s="213" t="s">
        <v>1338</v>
      </c>
      <c r="E53" s="213"/>
      <c r="F53" s="213"/>
      <c r="G53" s="213"/>
      <c r="H53" s="214"/>
      <c r="I53" s="35"/>
      <c r="J53" s="35"/>
      <c r="K53" s="35"/>
      <c r="L53" s="35"/>
      <c r="M53" s="35"/>
      <c r="N53" s="35"/>
      <c r="O53" s="35"/>
      <c r="P53" s="35"/>
    </row>
    <row r="54" spans="1:16" ht="31.2" customHeight="1" x14ac:dyDescent="0.3">
      <c r="A54" s="53"/>
      <c r="B54" s="215" t="s">
        <v>1341</v>
      </c>
      <c r="C54" s="216"/>
      <c r="D54" s="213"/>
      <c r="E54" s="213"/>
      <c r="F54" s="213"/>
      <c r="G54" s="213"/>
      <c r="H54" s="214"/>
      <c r="I54" s="35"/>
      <c r="J54" s="35"/>
      <c r="K54" s="35"/>
      <c r="L54" s="35"/>
      <c r="M54" s="35"/>
      <c r="N54" s="35"/>
      <c r="O54" s="35"/>
      <c r="P54" s="35"/>
    </row>
    <row r="55" spans="1:16" ht="35.1" customHeight="1" x14ac:dyDescent="0.3">
      <c r="A55" s="53"/>
      <c r="B55" s="211" t="s">
        <v>1340</v>
      </c>
      <c r="C55" s="212"/>
      <c r="D55" s="213" t="s">
        <v>1335</v>
      </c>
      <c r="E55" s="213"/>
      <c r="F55" s="213"/>
      <c r="G55" s="213"/>
      <c r="H55" s="214"/>
      <c r="I55" s="35"/>
      <c r="J55" s="35"/>
      <c r="K55" s="35"/>
      <c r="L55" s="35"/>
      <c r="M55" s="35"/>
      <c r="N55" s="35"/>
      <c r="O55" s="35"/>
      <c r="P55" s="35"/>
    </row>
    <row r="56" spans="1:16" ht="35.1" customHeight="1" x14ac:dyDescent="0.3">
      <c r="A56" s="53"/>
      <c r="B56" s="211" t="s">
        <v>44</v>
      </c>
      <c r="C56" s="212"/>
      <c r="D56" s="173" t="s">
        <v>1334</v>
      </c>
      <c r="E56" s="173"/>
      <c r="F56" s="173"/>
      <c r="G56" s="173"/>
      <c r="H56" s="174"/>
      <c r="I56" s="35"/>
      <c r="J56" s="35"/>
      <c r="K56" s="35"/>
      <c r="L56" s="35"/>
      <c r="M56" s="35"/>
      <c r="N56" s="35"/>
      <c r="O56" s="35"/>
      <c r="P56" s="35"/>
    </row>
    <row r="57" spans="1:16" ht="34.5" customHeight="1" x14ac:dyDescent="0.3">
      <c r="A57" s="53"/>
      <c r="B57" s="215" t="s">
        <v>1339</v>
      </c>
      <c r="C57" s="216"/>
      <c r="D57" s="213" t="s">
        <v>1338</v>
      </c>
      <c r="E57" s="213"/>
      <c r="F57" s="213"/>
      <c r="G57" s="213"/>
      <c r="H57" s="214"/>
      <c r="I57" s="35"/>
      <c r="J57" s="35"/>
      <c r="K57" s="35"/>
      <c r="L57" s="35"/>
      <c r="M57" s="35"/>
      <c r="N57" s="35"/>
      <c r="O57" s="35"/>
      <c r="P57" s="35"/>
    </row>
    <row r="58" spans="1:16" ht="35.1" customHeight="1" x14ac:dyDescent="0.3">
      <c r="A58" s="53"/>
      <c r="B58" s="215" t="s">
        <v>1337</v>
      </c>
      <c r="C58" s="216"/>
      <c r="D58" s="213"/>
      <c r="E58" s="213"/>
      <c r="F58" s="213"/>
      <c r="G58" s="213"/>
      <c r="H58" s="214"/>
      <c r="I58" s="35"/>
      <c r="J58" s="35"/>
      <c r="K58" s="35"/>
      <c r="L58" s="35"/>
      <c r="M58" s="35"/>
      <c r="N58" s="35"/>
      <c r="O58" s="35"/>
      <c r="P58" s="35"/>
    </row>
    <row r="59" spans="1:16" ht="35.1" customHeight="1" x14ac:dyDescent="0.3">
      <c r="A59" s="53"/>
      <c r="B59" s="211" t="s">
        <v>1336</v>
      </c>
      <c r="C59" s="212"/>
      <c r="D59" s="213" t="s">
        <v>1335</v>
      </c>
      <c r="E59" s="213"/>
      <c r="F59" s="213"/>
      <c r="G59" s="213"/>
      <c r="H59" s="214"/>
      <c r="I59" s="35"/>
      <c r="J59" s="35"/>
      <c r="K59" s="35"/>
      <c r="L59" s="35"/>
      <c r="M59" s="35"/>
      <c r="N59" s="35"/>
      <c r="O59" s="35"/>
      <c r="P59" s="35"/>
    </row>
    <row r="60" spans="1:16" ht="22.95" customHeight="1" x14ac:dyDescent="0.3">
      <c r="A60" s="53"/>
      <c r="B60" s="211" t="s">
        <v>48</v>
      </c>
      <c r="C60" s="212"/>
      <c r="D60" s="173" t="s">
        <v>1334</v>
      </c>
      <c r="E60" s="173"/>
      <c r="F60" s="173"/>
      <c r="G60" s="173"/>
      <c r="H60" s="174"/>
      <c r="I60" s="35"/>
      <c r="J60" s="35"/>
      <c r="K60" s="35"/>
      <c r="L60" s="35"/>
      <c r="M60" s="35"/>
      <c r="N60" s="35"/>
      <c r="O60" s="35"/>
      <c r="P60" s="35"/>
    </row>
    <row r="61" spans="1:16" ht="20.100000000000001" customHeight="1" x14ac:dyDescent="0.3">
      <c r="A61" s="53"/>
      <c r="B61" s="217" t="s">
        <v>1333</v>
      </c>
      <c r="C61" s="218"/>
      <c r="D61" s="173" t="s">
        <v>1332</v>
      </c>
      <c r="E61" s="173"/>
      <c r="F61" s="173"/>
      <c r="G61" s="173"/>
      <c r="H61" s="174"/>
      <c r="I61" s="35"/>
      <c r="J61" s="35"/>
      <c r="K61" s="35"/>
      <c r="L61" s="35"/>
      <c r="M61" s="35"/>
      <c r="N61" s="35"/>
      <c r="O61" s="35"/>
      <c r="P61" s="35"/>
    </row>
    <row r="62" spans="1:16" ht="20.100000000000001" customHeight="1" x14ac:dyDescent="0.3">
      <c r="A62" s="53"/>
      <c r="B62" s="217" t="s">
        <v>1331</v>
      </c>
      <c r="C62" s="218"/>
      <c r="D62" s="173"/>
      <c r="E62" s="173"/>
      <c r="F62" s="173"/>
      <c r="G62" s="173"/>
      <c r="H62" s="174"/>
      <c r="I62" s="35"/>
      <c r="J62" s="35"/>
      <c r="K62" s="35"/>
      <c r="L62" s="35"/>
      <c r="M62" s="35"/>
      <c r="N62" s="35"/>
      <c r="O62" s="35"/>
      <c r="P62" s="35"/>
    </row>
    <row r="63" spans="1:16" ht="20.100000000000001" customHeight="1" x14ac:dyDescent="0.3">
      <c r="A63" s="53"/>
      <c r="B63" s="217" t="s">
        <v>51</v>
      </c>
      <c r="C63" s="218"/>
      <c r="D63" s="173" t="s">
        <v>1330</v>
      </c>
      <c r="E63" s="173"/>
      <c r="F63" s="173"/>
      <c r="G63" s="173"/>
      <c r="H63" s="174"/>
      <c r="I63" s="35"/>
      <c r="J63" s="35"/>
      <c r="K63" s="35"/>
      <c r="L63" s="35"/>
      <c r="M63" s="35"/>
      <c r="N63" s="35"/>
      <c r="O63" s="35"/>
      <c r="P63" s="35"/>
    </row>
    <row r="64" spans="1:16" ht="20.100000000000001" customHeight="1" x14ac:dyDescent="0.3">
      <c r="A64" s="53"/>
      <c r="B64" s="217" t="s">
        <v>52</v>
      </c>
      <c r="C64" s="218"/>
      <c r="D64" s="173" t="s">
        <v>1329</v>
      </c>
      <c r="E64" s="173"/>
      <c r="F64" s="173"/>
      <c r="G64" s="173"/>
      <c r="H64" s="174"/>
      <c r="I64" s="35"/>
      <c r="J64" s="35"/>
      <c r="K64" s="35"/>
      <c r="L64" s="35"/>
      <c r="M64" s="35"/>
      <c r="N64" s="35"/>
      <c r="O64" s="35"/>
      <c r="P64" s="35"/>
    </row>
    <row r="65" spans="1:16" ht="34.200000000000003" customHeight="1" x14ac:dyDescent="0.3">
      <c r="A65" s="53"/>
      <c r="B65" s="219" t="s">
        <v>1328</v>
      </c>
      <c r="C65" s="220"/>
      <c r="D65" s="180" t="s">
        <v>1327</v>
      </c>
      <c r="E65" s="180"/>
      <c r="F65" s="180"/>
      <c r="G65" s="180"/>
      <c r="H65" s="181"/>
      <c r="I65" s="35"/>
      <c r="J65" s="35"/>
      <c r="K65" s="35"/>
      <c r="L65" s="35"/>
      <c r="M65" s="35"/>
      <c r="N65" s="35"/>
      <c r="O65" s="35"/>
      <c r="P65" s="35"/>
    </row>
    <row r="66" spans="1:16" x14ac:dyDescent="0.3">
      <c r="A66" s="35"/>
      <c r="B66" s="35"/>
      <c r="C66" s="35"/>
      <c r="D66" s="62"/>
      <c r="E66" s="62"/>
      <c r="F66" s="62"/>
      <c r="G66" s="35"/>
      <c r="H66" s="35"/>
      <c r="I66" s="35"/>
      <c r="J66" s="35"/>
      <c r="K66" s="35"/>
      <c r="L66" s="35"/>
      <c r="M66" s="35"/>
      <c r="N66" s="35"/>
      <c r="O66" s="35"/>
      <c r="P66" s="35"/>
    </row>
    <row r="67" spans="1:16" x14ac:dyDescent="0.3">
      <c r="A67" s="35"/>
      <c r="B67" s="35"/>
      <c r="C67" s="35"/>
      <c r="D67" s="62"/>
      <c r="E67" s="62"/>
      <c r="F67" s="62"/>
      <c r="G67" s="35"/>
      <c r="H67" s="35"/>
      <c r="I67" s="35"/>
      <c r="J67" s="35"/>
      <c r="K67" s="35"/>
      <c r="L67" s="35"/>
      <c r="M67" s="35"/>
      <c r="N67" s="35"/>
      <c r="O67" s="35"/>
      <c r="P67" s="35"/>
    </row>
    <row r="68" spans="1:16" x14ac:dyDescent="0.3">
      <c r="A68" s="35"/>
      <c r="B68" s="35"/>
      <c r="C68" s="35"/>
      <c r="D68" s="62"/>
      <c r="E68" s="62"/>
      <c r="F68" s="62"/>
      <c r="G68" s="35"/>
      <c r="H68" s="35"/>
      <c r="I68" s="35"/>
      <c r="J68" s="35"/>
      <c r="K68" s="35"/>
      <c r="L68" s="35"/>
      <c r="M68" s="35"/>
      <c r="N68" s="35"/>
      <c r="O68" s="35"/>
      <c r="P68" s="35"/>
    </row>
    <row r="69" spans="1:16" x14ac:dyDescent="0.3">
      <c r="A69" s="35"/>
      <c r="B69" s="35"/>
      <c r="C69" s="35"/>
      <c r="D69" s="62"/>
      <c r="E69" s="62"/>
      <c r="F69" s="62"/>
      <c r="G69" s="35"/>
      <c r="H69" s="35"/>
      <c r="I69" s="35"/>
      <c r="J69" s="35"/>
      <c r="K69" s="35"/>
      <c r="L69" s="35"/>
      <c r="M69" s="35"/>
      <c r="N69" s="35"/>
      <c r="O69" s="35"/>
      <c r="P69" s="35"/>
    </row>
    <row r="70" spans="1:16" x14ac:dyDescent="0.3">
      <c r="A70" s="35"/>
      <c r="B70" s="35"/>
      <c r="C70" s="35"/>
      <c r="D70" s="62"/>
      <c r="E70" s="62"/>
      <c r="F70" s="62"/>
      <c r="G70" s="35"/>
      <c r="H70" s="35"/>
      <c r="I70" s="35"/>
      <c r="J70" s="35"/>
      <c r="K70" s="35"/>
      <c r="L70" s="35"/>
      <c r="M70" s="35"/>
      <c r="N70" s="35"/>
      <c r="O70" s="35"/>
      <c r="P70" s="35"/>
    </row>
    <row r="71" spans="1:16" x14ac:dyDescent="0.3">
      <c r="A71" s="35"/>
      <c r="B71" s="35"/>
      <c r="C71" s="35"/>
      <c r="D71" s="62"/>
      <c r="E71" s="62"/>
      <c r="F71" s="62"/>
      <c r="G71" s="35"/>
      <c r="H71" s="35"/>
      <c r="I71" s="35"/>
      <c r="J71" s="35"/>
      <c r="K71" s="35"/>
      <c r="L71" s="35"/>
      <c r="M71" s="35"/>
      <c r="N71" s="35"/>
      <c r="O71" s="35"/>
      <c r="P71" s="35"/>
    </row>
    <row r="72" spans="1:16" x14ac:dyDescent="0.3">
      <c r="A72" s="35"/>
      <c r="B72" s="35"/>
      <c r="C72" s="35"/>
      <c r="D72" s="62"/>
      <c r="E72" s="62"/>
      <c r="F72" s="62"/>
      <c r="G72" s="35"/>
      <c r="H72" s="35"/>
      <c r="I72" s="35"/>
      <c r="J72" s="35"/>
      <c r="K72" s="35"/>
      <c r="L72" s="35"/>
      <c r="M72" s="35"/>
      <c r="N72" s="35"/>
      <c r="O72" s="35"/>
      <c r="P72" s="35"/>
    </row>
    <row r="73" spans="1:16" x14ac:dyDescent="0.3">
      <c r="A73" s="35"/>
      <c r="B73" s="35"/>
      <c r="C73" s="35"/>
      <c r="D73" s="62"/>
      <c r="E73" s="62"/>
      <c r="F73" s="62"/>
      <c r="G73" s="35"/>
      <c r="H73" s="35"/>
      <c r="I73" s="35"/>
      <c r="J73" s="35"/>
      <c r="K73" s="35"/>
      <c r="L73" s="35"/>
      <c r="M73" s="35"/>
      <c r="N73" s="35"/>
      <c r="O73" s="35"/>
      <c r="P73" s="35"/>
    </row>
    <row r="74" spans="1:16" x14ac:dyDescent="0.3">
      <c r="A74" s="35"/>
      <c r="B74" s="35"/>
      <c r="C74" s="35"/>
      <c r="D74" s="62"/>
      <c r="E74" s="62"/>
      <c r="F74" s="62"/>
      <c r="G74" s="35"/>
      <c r="H74" s="35"/>
      <c r="I74" s="35"/>
      <c r="J74" s="35"/>
      <c r="K74" s="35"/>
      <c r="L74" s="35"/>
      <c r="M74" s="35"/>
      <c r="N74" s="35"/>
      <c r="O74" s="35"/>
      <c r="P74" s="35"/>
    </row>
    <row r="75" spans="1:16" x14ac:dyDescent="0.3">
      <c r="A75" s="35"/>
      <c r="B75" s="35"/>
      <c r="C75" s="35"/>
      <c r="D75" s="62"/>
      <c r="E75" s="62"/>
      <c r="F75" s="62"/>
      <c r="G75" s="35"/>
      <c r="H75" s="35"/>
      <c r="I75" s="35"/>
      <c r="J75" s="35"/>
      <c r="K75" s="35"/>
      <c r="L75" s="35"/>
      <c r="M75" s="35"/>
      <c r="N75" s="35"/>
      <c r="O75" s="35"/>
      <c r="P75" s="35"/>
    </row>
    <row r="76" spans="1:16" x14ac:dyDescent="0.3">
      <c r="A76" s="35"/>
      <c r="B76" s="35"/>
      <c r="C76" s="35"/>
      <c r="D76" s="62"/>
      <c r="E76" s="62"/>
      <c r="F76" s="62"/>
      <c r="G76" s="35"/>
      <c r="H76" s="35"/>
      <c r="I76" s="35"/>
      <c r="J76" s="35"/>
      <c r="K76" s="35"/>
      <c r="L76" s="35"/>
      <c r="M76" s="35"/>
      <c r="N76" s="35"/>
      <c r="O76" s="35"/>
      <c r="P76" s="35"/>
    </row>
    <row r="77" spans="1:16" x14ac:dyDescent="0.3">
      <c r="A77" s="35"/>
      <c r="B77" s="35"/>
      <c r="C77" s="35"/>
      <c r="D77" s="62"/>
      <c r="E77" s="62"/>
      <c r="F77" s="62"/>
      <c r="G77" s="35"/>
      <c r="H77" s="35"/>
      <c r="I77" s="35"/>
      <c r="J77" s="35"/>
      <c r="K77" s="35"/>
      <c r="L77" s="35"/>
      <c r="M77" s="35"/>
      <c r="N77" s="35"/>
      <c r="O77" s="35"/>
      <c r="P77" s="35"/>
    </row>
    <row r="78" spans="1:16" x14ac:dyDescent="0.3">
      <c r="A78" s="35"/>
      <c r="B78" s="35"/>
      <c r="C78" s="35"/>
      <c r="D78" s="62"/>
      <c r="E78" s="62"/>
      <c r="F78" s="62"/>
      <c r="G78" s="35"/>
      <c r="H78" s="35"/>
      <c r="I78" s="35"/>
      <c r="J78" s="35"/>
      <c r="K78" s="35"/>
      <c r="L78" s="35"/>
      <c r="M78" s="35"/>
      <c r="N78" s="35"/>
      <c r="O78" s="35"/>
      <c r="P78" s="35"/>
    </row>
    <row r="79" spans="1:16" x14ac:dyDescent="0.3">
      <c r="A79" s="35"/>
      <c r="B79" s="35"/>
      <c r="C79" s="35"/>
      <c r="D79" s="62"/>
      <c r="E79" s="62"/>
      <c r="F79" s="62"/>
      <c r="G79" s="35"/>
      <c r="H79" s="35"/>
      <c r="I79" s="35"/>
      <c r="J79" s="35"/>
      <c r="K79" s="35"/>
      <c r="L79" s="35"/>
      <c r="M79" s="35"/>
      <c r="N79" s="35"/>
      <c r="O79" s="35"/>
      <c r="P79" s="35"/>
    </row>
    <row r="80" spans="1:16" x14ac:dyDescent="0.3">
      <c r="A80" s="35"/>
      <c r="B80" s="35"/>
      <c r="C80" s="35"/>
      <c r="D80" s="62"/>
      <c r="E80" s="62"/>
      <c r="F80" s="62"/>
      <c r="G80" s="35"/>
      <c r="H80" s="35"/>
      <c r="I80" s="35"/>
      <c r="J80" s="35"/>
      <c r="K80" s="35"/>
      <c r="L80" s="35"/>
      <c r="M80" s="35"/>
      <c r="N80" s="35"/>
      <c r="O80" s="35"/>
      <c r="P80" s="35"/>
    </row>
    <row r="81" spans="1:16" x14ac:dyDescent="0.3">
      <c r="A81" s="35"/>
      <c r="B81" s="35"/>
      <c r="C81" s="35"/>
      <c r="D81" s="62"/>
      <c r="E81" s="62"/>
      <c r="F81" s="62"/>
      <c r="G81" s="35"/>
      <c r="H81" s="35"/>
      <c r="I81" s="35"/>
      <c r="J81" s="35"/>
      <c r="K81" s="35"/>
      <c r="L81" s="35"/>
      <c r="M81" s="35"/>
      <c r="N81" s="35"/>
      <c r="O81" s="35"/>
      <c r="P81" s="35"/>
    </row>
    <row r="82" spans="1:16" x14ac:dyDescent="0.3">
      <c r="A82" s="35"/>
      <c r="B82" s="35"/>
      <c r="C82" s="35"/>
      <c r="D82" s="62"/>
      <c r="E82" s="62"/>
      <c r="F82" s="62"/>
      <c r="G82" s="35"/>
      <c r="H82" s="35"/>
      <c r="I82" s="35"/>
      <c r="J82" s="35"/>
      <c r="K82" s="35"/>
      <c r="L82" s="35"/>
      <c r="M82" s="35"/>
      <c r="N82" s="35"/>
      <c r="O82" s="35"/>
      <c r="P82" s="35"/>
    </row>
    <row r="83" spans="1:16" x14ac:dyDescent="0.3">
      <c r="A83" s="35"/>
      <c r="B83" s="35"/>
      <c r="C83" s="35"/>
      <c r="D83" s="62"/>
      <c r="E83" s="62"/>
      <c r="F83" s="62"/>
      <c r="G83" s="35"/>
      <c r="H83" s="35"/>
      <c r="I83" s="35"/>
      <c r="J83" s="35"/>
      <c r="K83" s="35"/>
      <c r="L83" s="35"/>
      <c r="M83" s="35"/>
      <c r="N83" s="35"/>
      <c r="O83" s="35"/>
      <c r="P83" s="35"/>
    </row>
    <row r="84" spans="1:16" x14ac:dyDescent="0.3">
      <c r="A84" s="35"/>
      <c r="B84" s="35"/>
      <c r="C84" s="35"/>
      <c r="D84" s="62"/>
      <c r="E84" s="62"/>
      <c r="F84" s="62"/>
      <c r="G84" s="35"/>
      <c r="H84" s="35"/>
      <c r="I84" s="35"/>
      <c r="J84" s="35"/>
      <c r="K84" s="35"/>
      <c r="L84" s="35"/>
      <c r="M84" s="35"/>
      <c r="N84" s="35"/>
      <c r="O84" s="35"/>
      <c r="P84" s="35"/>
    </row>
    <row r="85" spans="1:16" x14ac:dyDescent="0.3">
      <c r="A85" s="35"/>
      <c r="B85" s="35"/>
      <c r="C85" s="35"/>
      <c r="D85" s="62"/>
      <c r="E85" s="62"/>
      <c r="F85" s="62"/>
      <c r="G85" s="35"/>
      <c r="H85" s="35"/>
      <c r="I85" s="35"/>
      <c r="J85" s="35"/>
      <c r="K85" s="35"/>
      <c r="L85" s="35"/>
      <c r="M85" s="35"/>
      <c r="N85" s="35"/>
      <c r="O85" s="35"/>
      <c r="P85" s="35"/>
    </row>
    <row r="86" spans="1:16" x14ac:dyDescent="0.3">
      <c r="A86" s="35"/>
      <c r="B86" s="35"/>
      <c r="C86" s="35"/>
      <c r="D86" s="62"/>
      <c r="E86" s="62"/>
      <c r="F86" s="62"/>
      <c r="G86" s="35"/>
      <c r="H86" s="35"/>
      <c r="I86" s="35"/>
      <c r="J86" s="35"/>
      <c r="K86" s="35"/>
      <c r="L86" s="35"/>
      <c r="M86" s="35"/>
      <c r="N86" s="35"/>
      <c r="O86" s="35"/>
      <c r="P86" s="35"/>
    </row>
    <row r="87" spans="1:16" x14ac:dyDescent="0.3">
      <c r="A87" s="35"/>
      <c r="B87" s="35"/>
      <c r="C87" s="35"/>
      <c r="D87" s="62"/>
      <c r="E87" s="62"/>
      <c r="F87" s="62"/>
      <c r="G87" s="35"/>
      <c r="H87" s="35"/>
      <c r="I87" s="35"/>
      <c r="J87" s="35"/>
      <c r="K87" s="35"/>
      <c r="L87" s="35"/>
      <c r="M87" s="35"/>
      <c r="N87" s="35"/>
      <c r="O87" s="35"/>
      <c r="P87" s="35"/>
    </row>
    <row r="88" spans="1:16" x14ac:dyDescent="0.3">
      <c r="A88" s="35"/>
      <c r="B88" s="35"/>
      <c r="C88" s="35"/>
      <c r="D88" s="62"/>
      <c r="E88" s="62"/>
      <c r="F88" s="62"/>
      <c r="G88" s="35"/>
      <c r="H88" s="35"/>
      <c r="I88" s="35"/>
      <c r="J88" s="35"/>
      <c r="K88" s="35"/>
      <c r="L88" s="35"/>
      <c r="M88" s="35"/>
      <c r="N88" s="35"/>
      <c r="O88" s="35"/>
      <c r="P88" s="35"/>
    </row>
    <row r="89" spans="1:16" x14ac:dyDescent="0.3">
      <c r="A89" s="35"/>
      <c r="B89" s="35"/>
      <c r="C89" s="35"/>
      <c r="D89" s="62"/>
      <c r="E89" s="62"/>
      <c r="F89" s="62"/>
      <c r="G89" s="35"/>
      <c r="H89" s="35"/>
      <c r="I89" s="35"/>
      <c r="J89" s="35"/>
      <c r="K89" s="35"/>
      <c r="L89" s="35"/>
      <c r="M89" s="35"/>
      <c r="N89" s="35"/>
      <c r="O89" s="35"/>
      <c r="P89" s="35"/>
    </row>
    <row r="90" spans="1:16" x14ac:dyDescent="0.3">
      <c r="A90" s="35"/>
      <c r="B90" s="35"/>
      <c r="C90" s="35"/>
      <c r="D90" s="62"/>
      <c r="E90" s="62"/>
      <c r="F90" s="62"/>
      <c r="G90" s="35"/>
      <c r="H90" s="35"/>
      <c r="I90" s="35"/>
      <c r="J90" s="35"/>
      <c r="K90" s="35"/>
      <c r="L90" s="35"/>
      <c r="M90" s="35"/>
      <c r="N90" s="35"/>
      <c r="O90" s="35"/>
      <c r="P90" s="35"/>
    </row>
    <row r="91" spans="1:16" x14ac:dyDescent="0.3">
      <c r="A91" s="35"/>
      <c r="B91" s="35"/>
      <c r="C91" s="35"/>
      <c r="D91" s="62"/>
      <c r="E91" s="62"/>
      <c r="F91" s="62"/>
      <c r="G91" s="35"/>
      <c r="H91" s="35"/>
      <c r="I91" s="35"/>
      <c r="J91" s="35"/>
      <c r="K91" s="35"/>
      <c r="L91" s="35"/>
      <c r="M91" s="35"/>
      <c r="N91" s="35"/>
      <c r="O91" s="35"/>
      <c r="P91" s="35"/>
    </row>
    <row r="92" spans="1:16" x14ac:dyDescent="0.3">
      <c r="A92" s="35"/>
      <c r="B92" s="35"/>
      <c r="C92" s="35"/>
      <c r="D92" s="62"/>
      <c r="E92" s="62"/>
      <c r="F92" s="62"/>
      <c r="G92" s="35"/>
      <c r="H92" s="35"/>
      <c r="I92" s="35"/>
      <c r="J92" s="35"/>
      <c r="K92" s="35"/>
      <c r="L92" s="35"/>
      <c r="M92" s="35"/>
      <c r="N92" s="35"/>
      <c r="O92" s="35"/>
      <c r="P92" s="35"/>
    </row>
    <row r="93" spans="1:16" x14ac:dyDescent="0.3">
      <c r="A93" s="35"/>
      <c r="B93" s="35"/>
      <c r="C93" s="35"/>
      <c r="D93" s="62"/>
      <c r="E93" s="62"/>
      <c r="F93" s="62"/>
      <c r="G93" s="35"/>
      <c r="H93" s="35"/>
      <c r="I93" s="35"/>
      <c r="J93" s="35"/>
      <c r="K93" s="35"/>
      <c r="L93" s="35"/>
      <c r="M93" s="35"/>
      <c r="N93" s="35"/>
      <c r="O93" s="35"/>
      <c r="P93" s="35"/>
    </row>
    <row r="94" spans="1:16" x14ac:dyDescent="0.3">
      <c r="A94" s="35"/>
      <c r="B94" s="35"/>
      <c r="C94" s="35"/>
      <c r="D94" s="62"/>
      <c r="E94" s="62"/>
      <c r="F94" s="62"/>
      <c r="G94" s="35"/>
      <c r="H94" s="35"/>
      <c r="I94" s="35"/>
      <c r="J94" s="35"/>
      <c r="K94" s="35"/>
      <c r="L94" s="35"/>
      <c r="M94" s="35"/>
      <c r="N94" s="35"/>
      <c r="O94" s="35"/>
      <c r="P94" s="35"/>
    </row>
    <row r="95" spans="1:16" x14ac:dyDescent="0.3">
      <c r="A95" s="35"/>
      <c r="B95" s="35"/>
      <c r="C95" s="35"/>
      <c r="D95" s="62"/>
      <c r="E95" s="62"/>
      <c r="F95" s="62"/>
      <c r="G95" s="35"/>
      <c r="H95" s="35"/>
      <c r="I95" s="35"/>
      <c r="J95" s="35"/>
      <c r="K95" s="35"/>
      <c r="L95" s="35"/>
      <c r="M95" s="35"/>
      <c r="N95" s="35"/>
      <c r="O95" s="35"/>
      <c r="P95" s="35"/>
    </row>
    <row r="96" spans="1:16" x14ac:dyDescent="0.3">
      <c r="A96" s="35"/>
      <c r="B96" s="35"/>
      <c r="C96" s="35"/>
      <c r="D96" s="62"/>
      <c r="E96" s="62"/>
      <c r="F96" s="62"/>
      <c r="G96" s="35"/>
      <c r="H96" s="35"/>
      <c r="I96" s="35"/>
      <c r="J96" s="35"/>
      <c r="K96" s="35"/>
      <c r="L96" s="35"/>
      <c r="M96" s="35"/>
      <c r="N96" s="35"/>
      <c r="O96" s="35"/>
      <c r="P96" s="35"/>
    </row>
    <row r="97" spans="1:16" x14ac:dyDescent="0.3">
      <c r="A97" s="35"/>
      <c r="B97" s="35"/>
      <c r="C97" s="35"/>
      <c r="D97" s="62"/>
      <c r="E97" s="62"/>
      <c r="F97" s="62"/>
      <c r="G97" s="35"/>
      <c r="H97" s="35"/>
      <c r="I97" s="35"/>
      <c r="J97" s="35"/>
      <c r="K97" s="35"/>
      <c r="L97" s="35"/>
      <c r="M97" s="35"/>
      <c r="N97" s="35"/>
      <c r="O97" s="35"/>
      <c r="P97" s="35"/>
    </row>
    <row r="98" spans="1:16" x14ac:dyDescent="0.3">
      <c r="A98" s="35"/>
      <c r="B98" s="35"/>
      <c r="C98" s="35"/>
      <c r="D98" s="62"/>
      <c r="E98" s="62"/>
      <c r="F98" s="62"/>
      <c r="G98" s="35"/>
      <c r="H98" s="35"/>
      <c r="I98" s="35"/>
      <c r="J98" s="35"/>
      <c r="K98" s="35"/>
      <c r="L98" s="35"/>
      <c r="M98" s="35"/>
      <c r="N98" s="35"/>
      <c r="O98" s="35"/>
      <c r="P98" s="35"/>
    </row>
    <row r="99" spans="1:16" x14ac:dyDescent="0.3">
      <c r="A99" s="35"/>
      <c r="B99" s="35"/>
      <c r="C99" s="35"/>
      <c r="D99" s="62"/>
      <c r="E99" s="62"/>
      <c r="F99" s="62"/>
      <c r="G99" s="35"/>
      <c r="H99" s="35"/>
      <c r="I99" s="35"/>
      <c r="J99" s="35"/>
      <c r="K99" s="35"/>
      <c r="L99" s="35"/>
      <c r="M99" s="35"/>
      <c r="N99" s="35"/>
      <c r="O99" s="35"/>
      <c r="P99" s="35"/>
    </row>
    <row r="100" spans="1:16" x14ac:dyDescent="0.3">
      <c r="A100" s="35"/>
      <c r="B100" s="35"/>
      <c r="C100" s="35"/>
      <c r="D100" s="62"/>
      <c r="E100" s="62"/>
      <c r="F100" s="62"/>
      <c r="G100" s="35"/>
      <c r="H100" s="35"/>
      <c r="I100" s="35"/>
      <c r="J100" s="35"/>
      <c r="K100" s="35"/>
      <c r="L100" s="35"/>
      <c r="M100" s="35"/>
      <c r="N100" s="35"/>
      <c r="O100" s="35"/>
      <c r="P100" s="35"/>
    </row>
    <row r="101" spans="1:16" x14ac:dyDescent="0.3">
      <c r="A101" s="35"/>
      <c r="B101" s="35"/>
      <c r="C101" s="35"/>
      <c r="D101" s="62"/>
      <c r="E101" s="62"/>
      <c r="F101" s="62"/>
      <c r="G101" s="35"/>
      <c r="H101" s="35"/>
      <c r="I101" s="35"/>
      <c r="J101" s="35"/>
      <c r="K101" s="35"/>
      <c r="L101" s="35"/>
      <c r="M101" s="35"/>
      <c r="N101" s="35"/>
      <c r="O101" s="35"/>
      <c r="P101" s="35"/>
    </row>
    <row r="102" spans="1:16" x14ac:dyDescent="0.3">
      <c r="A102" s="35"/>
      <c r="B102" s="35"/>
      <c r="C102" s="35"/>
      <c r="D102" s="62"/>
      <c r="E102" s="62"/>
      <c r="F102" s="62"/>
      <c r="G102" s="35"/>
      <c r="H102" s="35"/>
      <c r="I102" s="35"/>
      <c r="J102" s="35"/>
      <c r="K102" s="35"/>
      <c r="L102" s="35"/>
      <c r="M102" s="35"/>
      <c r="N102" s="35"/>
      <c r="O102" s="35"/>
      <c r="P102" s="35"/>
    </row>
    <row r="103" spans="1:16" x14ac:dyDescent="0.3">
      <c r="A103" s="35"/>
      <c r="B103" s="35"/>
      <c r="C103" s="35"/>
      <c r="D103" s="62"/>
      <c r="E103" s="62"/>
      <c r="F103" s="62"/>
      <c r="G103" s="35"/>
      <c r="H103" s="35"/>
      <c r="I103" s="35"/>
      <c r="J103" s="35"/>
      <c r="K103" s="35"/>
      <c r="L103" s="35"/>
      <c r="M103" s="35"/>
      <c r="N103" s="35"/>
      <c r="O103" s="35"/>
      <c r="P103" s="35"/>
    </row>
    <row r="104" spans="1:16" x14ac:dyDescent="0.3">
      <c r="A104" s="35"/>
      <c r="B104" s="35"/>
      <c r="C104" s="35"/>
      <c r="D104" s="62"/>
      <c r="E104" s="62"/>
      <c r="F104" s="62"/>
      <c r="G104" s="35"/>
      <c r="H104" s="35"/>
      <c r="I104" s="35"/>
      <c r="J104" s="35"/>
      <c r="K104" s="35"/>
      <c r="L104" s="35"/>
      <c r="M104" s="35"/>
      <c r="N104" s="35"/>
      <c r="O104" s="35"/>
      <c r="P104" s="35"/>
    </row>
    <row r="105" spans="1:16" x14ac:dyDescent="0.3">
      <c r="A105" s="35"/>
      <c r="B105" s="35"/>
      <c r="C105" s="35"/>
      <c r="D105" s="62"/>
      <c r="E105" s="62"/>
      <c r="F105" s="62"/>
      <c r="G105" s="35"/>
      <c r="H105" s="35"/>
      <c r="I105" s="35"/>
      <c r="J105" s="35"/>
      <c r="K105" s="35"/>
      <c r="L105" s="35"/>
      <c r="M105" s="35"/>
      <c r="N105" s="35"/>
      <c r="O105" s="35"/>
      <c r="P105" s="35"/>
    </row>
    <row r="106" spans="1:16" x14ac:dyDescent="0.3">
      <c r="A106" s="35"/>
      <c r="B106" s="35"/>
      <c r="C106" s="35"/>
      <c r="D106" s="62"/>
      <c r="E106" s="62"/>
      <c r="F106" s="62"/>
      <c r="G106" s="35"/>
      <c r="H106" s="35"/>
      <c r="I106" s="35"/>
      <c r="J106" s="35"/>
      <c r="K106" s="35"/>
      <c r="L106" s="35"/>
      <c r="M106" s="35"/>
      <c r="N106" s="35"/>
      <c r="O106" s="35"/>
      <c r="P106" s="35"/>
    </row>
    <row r="107" spans="1:16" x14ac:dyDescent="0.3">
      <c r="A107" s="35"/>
      <c r="B107" s="35"/>
      <c r="C107" s="35"/>
      <c r="D107" s="62"/>
      <c r="E107" s="62"/>
      <c r="F107" s="62"/>
      <c r="G107" s="35"/>
      <c r="H107" s="35"/>
      <c r="I107" s="35"/>
      <c r="J107" s="35"/>
      <c r="K107" s="35"/>
      <c r="L107" s="35"/>
      <c r="M107" s="35"/>
      <c r="N107" s="35"/>
      <c r="O107" s="35"/>
      <c r="P107" s="35"/>
    </row>
    <row r="108" spans="1:16" x14ac:dyDescent="0.3">
      <c r="A108" s="35"/>
      <c r="B108" s="35"/>
      <c r="C108" s="35"/>
      <c r="D108" s="62"/>
      <c r="E108" s="62"/>
      <c r="F108" s="62"/>
      <c r="G108" s="35"/>
      <c r="H108" s="35"/>
      <c r="I108" s="35"/>
      <c r="J108" s="35"/>
      <c r="K108" s="35"/>
      <c r="L108" s="35"/>
      <c r="M108" s="35"/>
      <c r="N108" s="35"/>
      <c r="O108" s="35"/>
      <c r="P108" s="35"/>
    </row>
    <row r="109" spans="1:16" x14ac:dyDescent="0.3">
      <c r="D109" s="92"/>
    </row>
    <row r="110" spans="1:16" x14ac:dyDescent="0.3">
      <c r="D110" s="92"/>
    </row>
    <row r="111" spans="1:16" x14ac:dyDescent="0.3">
      <c r="D111" s="92"/>
    </row>
    <row r="112" spans="1:16" x14ac:dyDescent="0.3">
      <c r="D112" s="92"/>
    </row>
    <row r="113" spans="4:4" x14ac:dyDescent="0.3">
      <c r="D113" s="92"/>
    </row>
    <row r="114" spans="4:4" x14ac:dyDescent="0.3">
      <c r="D114" s="92"/>
    </row>
    <row r="115" spans="4:4" x14ac:dyDescent="0.3">
      <c r="D115" s="92"/>
    </row>
    <row r="116" spans="4:4" x14ac:dyDescent="0.3">
      <c r="D116" s="92"/>
    </row>
    <row r="117" spans="4:4" x14ac:dyDescent="0.3">
      <c r="D117" s="92"/>
    </row>
    <row r="118" spans="4:4" x14ac:dyDescent="0.3">
      <c r="D118" s="92"/>
    </row>
    <row r="119" spans="4:4" x14ac:dyDescent="0.3">
      <c r="D119" s="92"/>
    </row>
    <row r="120" spans="4:4" x14ac:dyDescent="0.3">
      <c r="D120" s="92"/>
    </row>
    <row r="121" spans="4:4" x14ac:dyDescent="0.3">
      <c r="D121" s="92"/>
    </row>
    <row r="122" spans="4:4" x14ac:dyDescent="0.3">
      <c r="D122" s="92"/>
    </row>
    <row r="123" spans="4:4" x14ac:dyDescent="0.3">
      <c r="D123" s="92"/>
    </row>
    <row r="124" spans="4:4" x14ac:dyDescent="0.3">
      <c r="D124" s="92"/>
    </row>
    <row r="125" spans="4:4" x14ac:dyDescent="0.3">
      <c r="D125" s="92"/>
    </row>
    <row r="126" spans="4:4" x14ac:dyDescent="0.3">
      <c r="D126" s="92"/>
    </row>
    <row r="127" spans="4:4" x14ac:dyDescent="0.3">
      <c r="D127" s="92"/>
    </row>
    <row r="128" spans="4:4" x14ac:dyDescent="0.3">
      <c r="D128" s="92"/>
    </row>
    <row r="129" spans="4:4" x14ac:dyDescent="0.3">
      <c r="D129" s="92"/>
    </row>
    <row r="130" spans="4:4" x14ac:dyDescent="0.3">
      <c r="D130" s="92"/>
    </row>
    <row r="131" spans="4:4" x14ac:dyDescent="0.3">
      <c r="D131" s="92"/>
    </row>
    <row r="132" spans="4:4" x14ac:dyDescent="0.3">
      <c r="D132" s="92"/>
    </row>
    <row r="133" spans="4:4" x14ac:dyDescent="0.3">
      <c r="D133" s="92"/>
    </row>
    <row r="134" spans="4:4" x14ac:dyDescent="0.3">
      <c r="D134" s="92"/>
    </row>
    <row r="135" spans="4:4" x14ac:dyDescent="0.3">
      <c r="D135" s="92"/>
    </row>
    <row r="136" spans="4:4" x14ac:dyDescent="0.3">
      <c r="D136" s="92"/>
    </row>
    <row r="137" spans="4:4" x14ac:dyDescent="0.3">
      <c r="D137" s="92"/>
    </row>
    <row r="138" spans="4:4" x14ac:dyDescent="0.3">
      <c r="D138" s="92"/>
    </row>
    <row r="139" spans="4:4" x14ac:dyDescent="0.3">
      <c r="D139" s="92"/>
    </row>
    <row r="140" spans="4:4" x14ac:dyDescent="0.3">
      <c r="D140" s="92"/>
    </row>
    <row r="141" spans="4:4" x14ac:dyDescent="0.3">
      <c r="D141" s="92"/>
    </row>
    <row r="142" spans="4:4" x14ac:dyDescent="0.3">
      <c r="D142" s="92"/>
    </row>
    <row r="143" spans="4:4" x14ac:dyDescent="0.3">
      <c r="D143" s="92"/>
    </row>
  </sheetData>
  <sheetProtection algorithmName="SHA-512" hashValue="T7/iy+My18lKgORpi0SoLV6iKgHBNtX0LhyKFl2Pm2IQQKbHpAYDHvBd6tS/iMq3MjW+3XY96/3qFY2RGA/6bA==" saltValue="Ds3uqfS5z3aMFgK00DvLHw==" spinCount="100000" sheet="1" objects="1" scenarios="1" formatColumns="0" formatRows="0" selectLockedCells="1"/>
  <mergeCells count="88">
    <mergeCell ref="B64:C64"/>
    <mergeCell ref="D64:H64"/>
    <mergeCell ref="B65:C65"/>
    <mergeCell ref="D65:H65"/>
    <mergeCell ref="B60:C60"/>
    <mergeCell ref="D60:H60"/>
    <mergeCell ref="B61:C61"/>
    <mergeCell ref="D61:H62"/>
    <mergeCell ref="B62:C62"/>
    <mergeCell ref="B63:C63"/>
    <mergeCell ref="D63:H63"/>
    <mergeCell ref="B59:C59"/>
    <mergeCell ref="D59:H59"/>
    <mergeCell ref="B52:C52"/>
    <mergeCell ref="D52:H52"/>
    <mergeCell ref="B53:C53"/>
    <mergeCell ref="D53:H54"/>
    <mergeCell ref="B54:C54"/>
    <mergeCell ref="B55:C55"/>
    <mergeCell ref="D55:H55"/>
    <mergeCell ref="B56:C56"/>
    <mergeCell ref="D56:H56"/>
    <mergeCell ref="B57:C57"/>
    <mergeCell ref="D57:H58"/>
    <mergeCell ref="B58:C58"/>
    <mergeCell ref="B46:C46"/>
    <mergeCell ref="D46:H46"/>
    <mergeCell ref="D47:H47"/>
    <mergeCell ref="B48:C48"/>
    <mergeCell ref="D48:H51"/>
    <mergeCell ref="B49:C49"/>
    <mergeCell ref="B50:C50"/>
    <mergeCell ref="B51:C51"/>
    <mergeCell ref="D45:H45"/>
    <mergeCell ref="B38:C38"/>
    <mergeCell ref="D38:H39"/>
    <mergeCell ref="B39:C39"/>
    <mergeCell ref="B40:C40"/>
    <mergeCell ref="D40:H40"/>
    <mergeCell ref="B41:C41"/>
    <mergeCell ref="D41:H41"/>
    <mergeCell ref="B42:C42"/>
    <mergeCell ref="D42:H42"/>
    <mergeCell ref="B43:C43"/>
    <mergeCell ref="D43:H43"/>
    <mergeCell ref="D44:H44"/>
    <mergeCell ref="B35:C35"/>
    <mergeCell ref="D35:H35"/>
    <mergeCell ref="B36:C36"/>
    <mergeCell ref="D36:H36"/>
    <mergeCell ref="B37:C37"/>
    <mergeCell ref="D37:H37"/>
    <mergeCell ref="B32:C32"/>
    <mergeCell ref="D32:H32"/>
    <mergeCell ref="B33:C33"/>
    <mergeCell ref="D33:H33"/>
    <mergeCell ref="B34:C34"/>
    <mergeCell ref="D34:H34"/>
    <mergeCell ref="B29:C29"/>
    <mergeCell ref="D29:H29"/>
    <mergeCell ref="B30:C30"/>
    <mergeCell ref="D30:H30"/>
    <mergeCell ref="B31:C31"/>
    <mergeCell ref="D31:H31"/>
    <mergeCell ref="D24:H24"/>
    <mergeCell ref="D25:H25"/>
    <mergeCell ref="D26:H26"/>
    <mergeCell ref="D27:H27"/>
    <mergeCell ref="B28:C28"/>
    <mergeCell ref="D28:H28"/>
    <mergeCell ref="B21:C21"/>
    <mergeCell ref="D21:H21"/>
    <mergeCell ref="B22:C22"/>
    <mergeCell ref="D22:H22"/>
    <mergeCell ref="B23:C23"/>
    <mergeCell ref="D23:H23"/>
    <mergeCell ref="B19:H19"/>
    <mergeCell ref="B2:H2"/>
    <mergeCell ref="B3:H3"/>
    <mergeCell ref="B4:H4"/>
    <mergeCell ref="B5:H5"/>
    <mergeCell ref="D6:F6"/>
    <mergeCell ref="D7:G7"/>
    <mergeCell ref="B10:C10"/>
    <mergeCell ref="G13:H13"/>
    <mergeCell ref="B14:F15"/>
    <mergeCell ref="B16:F17"/>
    <mergeCell ref="B18:H18"/>
  </mergeCells>
  <dataValidations count="1">
    <dataValidation type="textLength" allowBlank="1" showInputMessage="1" showErrorMessage="1" sqref="C8:C9 C12" xr:uid="{20A37145-6866-4A84-8C2B-C8EE127A0ACE}">
      <formula1>9</formula1>
      <formula2>9</formula2>
    </dataValidation>
  </dataValidations>
  <pageMargins left="0.7" right="0.7" top="0.75" bottom="0.75" header="0.3" footer="0.3"/>
  <pageSetup scale="58" fitToHeight="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B6E1-05B6-4162-9C4E-9C28E186631B}">
  <sheetPr>
    <tabColor theme="4" tint="0.79998168889431442"/>
  </sheetPr>
  <dimension ref="A2:E80"/>
  <sheetViews>
    <sheetView workbookViewId="0">
      <selection activeCell="C13" sqref="C13:D13"/>
    </sheetView>
  </sheetViews>
  <sheetFormatPr defaultRowHeight="14.4" x14ac:dyDescent="0.3"/>
  <cols>
    <col min="1" max="1" width="3.33203125" customWidth="1"/>
    <col min="2" max="2" width="39.5546875" customWidth="1"/>
    <col min="3" max="3" width="43" customWidth="1"/>
    <col min="4" max="4" width="44.6640625" customWidth="1"/>
  </cols>
  <sheetData>
    <row r="2" spans="2:4" ht="25.8" x14ac:dyDescent="0.5">
      <c r="B2" s="223" t="s">
        <v>1326</v>
      </c>
      <c r="C2" s="224"/>
      <c r="D2" s="225"/>
    </row>
    <row r="3" spans="2:4" x14ac:dyDescent="0.3">
      <c r="B3" s="226" t="str">
        <f>IF([1]Instructions!E8="","PWS Name:", "PWS Name: "&amp;[1]Instructions!E8)</f>
        <v>PWS Name: BURGIN WATER DEPARTMENT</v>
      </c>
      <c r="C3" s="227"/>
      <c r="D3" s="228"/>
    </row>
    <row r="4" spans="2:4" x14ac:dyDescent="0.3">
      <c r="B4" s="229" t="str">
        <f>IF([1]Instructions!C8="","PWSID:","PWSID: "&amp;[1]Instructions!C8)</f>
        <v>PWSID: KY0840048</v>
      </c>
      <c r="C4" s="230"/>
      <c r="D4" s="231"/>
    </row>
    <row r="5" spans="2:4" x14ac:dyDescent="0.3">
      <c r="B5" s="65" t="s">
        <v>1232</v>
      </c>
      <c r="C5" s="232">
        <v>45597</v>
      </c>
      <c r="D5" s="233"/>
    </row>
    <row r="6" spans="2:4" x14ac:dyDescent="0.3">
      <c r="B6" s="91"/>
      <c r="C6" s="35"/>
      <c r="D6" s="35"/>
    </row>
    <row r="7" spans="2:4" x14ac:dyDescent="0.3">
      <c r="B7" s="234" t="s">
        <v>1325</v>
      </c>
      <c r="C7" s="234"/>
      <c r="D7" s="234"/>
    </row>
    <row r="8" spans="2:4" x14ac:dyDescent="0.3">
      <c r="B8" s="35"/>
      <c r="C8" s="35"/>
      <c r="D8" s="35"/>
    </row>
    <row r="9" spans="2:4" ht="15.6" x14ac:dyDescent="0.3">
      <c r="B9" s="235" t="s">
        <v>1324</v>
      </c>
      <c r="C9" s="236"/>
      <c r="D9" s="237"/>
    </row>
    <row r="10" spans="2:4" ht="48" customHeight="1" x14ac:dyDescent="0.3">
      <c r="B10" s="90" t="s">
        <v>1323</v>
      </c>
      <c r="C10" s="238" t="s">
        <v>1322</v>
      </c>
      <c r="D10" s="239"/>
    </row>
    <row r="11" spans="2:4" ht="61.5" customHeight="1" x14ac:dyDescent="0.3">
      <c r="B11" s="89" t="s">
        <v>1321</v>
      </c>
      <c r="C11" s="221" t="s">
        <v>1320</v>
      </c>
      <c r="D11" s="222"/>
    </row>
    <row r="12" spans="2:4" ht="160.5" customHeight="1" x14ac:dyDescent="0.3">
      <c r="B12" s="89" t="s">
        <v>1319</v>
      </c>
      <c r="C12" s="221" t="s">
        <v>1318</v>
      </c>
      <c r="D12" s="222"/>
    </row>
    <row r="13" spans="2:4" ht="89.25" customHeight="1" x14ac:dyDescent="0.3">
      <c r="B13" s="89" t="s">
        <v>1317</v>
      </c>
      <c r="C13" s="221" t="s">
        <v>1316</v>
      </c>
      <c r="D13" s="222"/>
    </row>
    <row r="14" spans="2:4" ht="96" customHeight="1" x14ac:dyDescent="0.3">
      <c r="B14" s="89" t="s">
        <v>1315</v>
      </c>
      <c r="C14" s="221" t="s">
        <v>1314</v>
      </c>
      <c r="D14" s="222"/>
    </row>
    <row r="15" spans="2:4" ht="60.75" customHeight="1" x14ac:dyDescent="0.3">
      <c r="B15" s="89" t="s">
        <v>1313</v>
      </c>
      <c r="C15" s="221" t="s">
        <v>1234</v>
      </c>
      <c r="D15" s="222"/>
    </row>
    <row r="16" spans="2:4" x14ac:dyDescent="0.3">
      <c r="B16" s="88"/>
      <c r="C16" s="87"/>
      <c r="D16" s="85"/>
    </row>
    <row r="17" spans="2:4" ht="15.6" x14ac:dyDescent="0.3">
      <c r="B17" s="243" t="s">
        <v>1312</v>
      </c>
      <c r="C17" s="244"/>
      <c r="D17" s="245"/>
    </row>
    <row r="18" spans="2:4" ht="15" customHeight="1" x14ac:dyDescent="0.3">
      <c r="B18" s="246" t="s">
        <v>1311</v>
      </c>
      <c r="C18" s="247"/>
      <c r="D18" s="248"/>
    </row>
    <row r="19" spans="2:4" x14ac:dyDescent="0.3">
      <c r="B19" s="68"/>
      <c r="C19" s="67"/>
      <c r="D19" s="66"/>
    </row>
    <row r="20" spans="2:4" x14ac:dyDescent="0.3">
      <c r="B20" s="68" t="s">
        <v>1310</v>
      </c>
      <c r="C20" s="86" t="s">
        <v>1309</v>
      </c>
      <c r="D20" s="66"/>
    </row>
    <row r="21" spans="2:4" x14ac:dyDescent="0.3">
      <c r="B21" s="68" t="s">
        <v>1308</v>
      </c>
      <c r="C21" s="67" t="s">
        <v>1307</v>
      </c>
      <c r="D21" s="66"/>
    </row>
    <row r="22" spans="2:4" x14ac:dyDescent="0.3">
      <c r="B22" s="68" t="s">
        <v>1306</v>
      </c>
      <c r="C22" s="67" t="s">
        <v>1213</v>
      </c>
      <c r="D22" s="66"/>
    </row>
    <row r="23" spans="2:4" x14ac:dyDescent="0.3">
      <c r="B23" s="68"/>
      <c r="C23" s="67"/>
      <c r="D23" s="66"/>
    </row>
    <row r="24" spans="2:4" x14ac:dyDescent="0.3">
      <c r="B24" s="249" t="s">
        <v>1288</v>
      </c>
      <c r="C24" s="249"/>
      <c r="D24" s="249"/>
    </row>
    <row r="25" spans="2:4" ht="66" customHeight="1" x14ac:dyDescent="0.3">
      <c r="B25" s="250"/>
      <c r="C25" s="251"/>
      <c r="D25" s="252"/>
    </row>
    <row r="26" spans="2:4" ht="33.75" customHeight="1" x14ac:dyDescent="0.3">
      <c r="B26" s="246" t="s">
        <v>1305</v>
      </c>
      <c r="C26" s="247"/>
      <c r="D26" s="84" t="s">
        <v>72</v>
      </c>
    </row>
    <row r="27" spans="2:4" x14ac:dyDescent="0.3">
      <c r="B27" s="253" t="s">
        <v>1304</v>
      </c>
      <c r="C27" s="254"/>
      <c r="D27" s="255"/>
    </row>
    <row r="28" spans="2:4" ht="90.75" customHeight="1" x14ac:dyDescent="0.3">
      <c r="B28" s="256"/>
      <c r="C28" s="257"/>
      <c r="D28" s="258"/>
    </row>
    <row r="29" spans="2:4" ht="15" customHeight="1" x14ac:dyDescent="0.3">
      <c r="B29" s="259"/>
      <c r="C29" s="259"/>
      <c r="D29" s="259"/>
    </row>
    <row r="30" spans="2:4" ht="15.6" x14ac:dyDescent="0.3">
      <c r="B30" s="235" t="s">
        <v>1303</v>
      </c>
      <c r="C30" s="236"/>
      <c r="D30" s="237"/>
    </row>
    <row r="31" spans="2:4" ht="76.5" customHeight="1" x14ac:dyDescent="0.3">
      <c r="B31" s="260" t="s">
        <v>1302</v>
      </c>
      <c r="C31" s="261"/>
      <c r="D31" s="262"/>
    </row>
    <row r="32" spans="2:4" ht="9" customHeight="1" x14ac:dyDescent="0.3">
      <c r="B32" s="83"/>
      <c r="C32" s="82"/>
      <c r="D32" s="81"/>
    </row>
    <row r="33" spans="2:4" x14ac:dyDescent="0.3">
      <c r="B33" s="80" t="s">
        <v>1301</v>
      </c>
      <c r="C33" s="62" t="s">
        <v>1300</v>
      </c>
      <c r="D33" s="61"/>
    </row>
    <row r="34" spans="2:4" x14ac:dyDescent="0.3">
      <c r="B34" s="80" t="s">
        <v>1299</v>
      </c>
      <c r="C34" s="62" t="s">
        <v>1298</v>
      </c>
      <c r="D34" s="53"/>
    </row>
    <row r="35" spans="2:4" ht="24.75" customHeight="1" x14ac:dyDescent="0.3">
      <c r="B35" s="80" t="s">
        <v>1297</v>
      </c>
      <c r="C35" s="62" t="s">
        <v>1296</v>
      </c>
      <c r="D35" s="53"/>
    </row>
    <row r="36" spans="2:4" x14ac:dyDescent="0.3">
      <c r="B36" s="80" t="s">
        <v>1295</v>
      </c>
      <c r="C36" s="62" t="s">
        <v>1294</v>
      </c>
      <c r="D36" s="53"/>
    </row>
    <row r="37" spans="2:4" x14ac:dyDescent="0.3">
      <c r="B37" s="80" t="s">
        <v>1293</v>
      </c>
      <c r="C37" s="62" t="s">
        <v>1292</v>
      </c>
      <c r="D37" s="53"/>
    </row>
    <row r="38" spans="2:4" x14ac:dyDescent="0.3">
      <c r="B38" s="80" t="s">
        <v>1291</v>
      </c>
      <c r="C38" s="62" t="s">
        <v>1290</v>
      </c>
      <c r="D38" s="53"/>
    </row>
    <row r="39" spans="2:4" x14ac:dyDescent="0.3">
      <c r="B39" s="80" t="s">
        <v>1289</v>
      </c>
      <c r="C39" s="35"/>
      <c r="D39" s="53"/>
    </row>
    <row r="40" spans="2:4" x14ac:dyDescent="0.3">
      <c r="B40" s="80"/>
      <c r="C40" s="35"/>
      <c r="D40" s="53"/>
    </row>
    <row r="41" spans="2:4" x14ac:dyDescent="0.3">
      <c r="B41" s="263" t="s">
        <v>1288</v>
      </c>
      <c r="C41" s="264"/>
      <c r="D41" s="265"/>
    </row>
    <row r="42" spans="2:4" ht="38.25" customHeight="1" x14ac:dyDescent="0.3">
      <c r="B42" s="240"/>
      <c r="C42" s="241"/>
      <c r="D42" s="242"/>
    </row>
    <row r="43" spans="2:4" ht="49.95" customHeight="1" x14ac:dyDescent="0.3">
      <c r="B43" s="260" t="s">
        <v>1287</v>
      </c>
      <c r="C43" s="261"/>
      <c r="D43" s="262"/>
    </row>
    <row r="44" spans="2:4" ht="83.25" customHeight="1" x14ac:dyDescent="0.3">
      <c r="B44" s="240" t="s">
        <v>1234</v>
      </c>
      <c r="C44" s="241"/>
      <c r="D44" s="242"/>
    </row>
    <row r="45" spans="2:4" ht="39" customHeight="1" x14ac:dyDescent="0.3">
      <c r="B45" s="269" t="s">
        <v>1286</v>
      </c>
      <c r="C45" s="269"/>
      <c r="D45" s="269"/>
    </row>
    <row r="46" spans="2:4" ht="99.75" customHeight="1" x14ac:dyDescent="0.3">
      <c r="B46" s="270" t="s">
        <v>1285</v>
      </c>
      <c r="C46" s="270"/>
      <c r="D46" s="270"/>
    </row>
    <row r="47" spans="2:4" ht="12.75" customHeight="1" x14ac:dyDescent="0.3">
      <c r="B47" s="79"/>
      <c r="C47" s="79"/>
      <c r="D47" s="79"/>
    </row>
    <row r="48" spans="2:4" ht="15.6" x14ac:dyDescent="0.3">
      <c r="B48" s="235" t="s">
        <v>1284</v>
      </c>
      <c r="C48" s="236"/>
      <c r="D48" s="237"/>
    </row>
    <row r="49" spans="1:5" ht="5.25" customHeight="1" x14ac:dyDescent="0.3">
      <c r="B49" s="78"/>
      <c r="C49" s="77"/>
      <c r="D49" s="76"/>
    </row>
    <row r="50" spans="1:5" ht="18" customHeight="1" x14ac:dyDescent="0.3">
      <c r="B50" s="266" t="s">
        <v>1283</v>
      </c>
      <c r="C50" s="267"/>
      <c r="D50" s="268"/>
    </row>
    <row r="51" spans="1:5" ht="35.4" customHeight="1" x14ac:dyDescent="0.3">
      <c r="B51" s="266" t="s">
        <v>1282</v>
      </c>
      <c r="C51" s="267"/>
      <c r="D51" s="268"/>
    </row>
    <row r="52" spans="1:5" ht="33.75" customHeight="1" x14ac:dyDescent="0.3">
      <c r="B52" s="266" t="s">
        <v>1281</v>
      </c>
      <c r="C52" s="267"/>
      <c r="D52" s="268"/>
    </row>
    <row r="53" spans="1:5" ht="18" customHeight="1" x14ac:dyDescent="0.3">
      <c r="B53" s="271" t="s">
        <v>1280</v>
      </c>
      <c r="C53" s="272"/>
      <c r="D53" s="273"/>
    </row>
    <row r="54" spans="1:5" ht="18" customHeight="1" x14ac:dyDescent="0.3">
      <c r="B54" s="75" t="s">
        <v>1279</v>
      </c>
      <c r="C54" s="35"/>
      <c r="D54" s="53"/>
    </row>
    <row r="55" spans="1:5" ht="18" customHeight="1" x14ac:dyDescent="0.3">
      <c r="B55" s="271" t="s">
        <v>1278</v>
      </c>
      <c r="C55" s="272"/>
      <c r="D55" s="273"/>
    </row>
    <row r="56" spans="1:5" ht="34.5" customHeight="1" x14ac:dyDescent="0.3">
      <c r="B56" s="266" t="s">
        <v>1277</v>
      </c>
      <c r="C56" s="267"/>
      <c r="D56" s="268"/>
    </row>
    <row r="57" spans="1:5" ht="33" customHeight="1" x14ac:dyDescent="0.3">
      <c r="B57" s="266" t="s">
        <v>1276</v>
      </c>
      <c r="C57" s="267"/>
      <c r="D57" s="268"/>
    </row>
    <row r="58" spans="1:5" ht="10.5" customHeight="1" x14ac:dyDescent="0.3">
      <c r="B58" s="74"/>
      <c r="C58" s="73"/>
      <c r="D58" s="72"/>
    </row>
    <row r="60" spans="1:5" ht="15.6" x14ac:dyDescent="0.3">
      <c r="B60" s="235" t="s">
        <v>1275</v>
      </c>
      <c r="C60" s="236"/>
      <c r="D60" s="237"/>
    </row>
    <row r="61" spans="1:5" x14ac:dyDescent="0.3">
      <c r="A61" s="35"/>
      <c r="B61" s="51" t="s">
        <v>1274</v>
      </c>
      <c r="C61" s="238" t="s">
        <v>1273</v>
      </c>
      <c r="D61" s="239"/>
      <c r="E61" s="35"/>
    </row>
    <row r="62" spans="1:5" ht="52.2" customHeight="1" x14ac:dyDescent="0.3">
      <c r="B62" s="69" t="s">
        <v>1272</v>
      </c>
      <c r="C62" s="274" t="s">
        <v>1271</v>
      </c>
      <c r="D62" s="275"/>
    </row>
    <row r="63" spans="1:5" ht="45.75" customHeight="1" x14ac:dyDescent="0.3">
      <c r="B63" s="69" t="s">
        <v>1270</v>
      </c>
      <c r="C63" s="274" t="s">
        <v>1269</v>
      </c>
      <c r="D63" s="275"/>
    </row>
    <row r="64" spans="1:5" ht="30" customHeight="1" x14ac:dyDescent="0.3">
      <c r="B64" s="69" t="s">
        <v>1268</v>
      </c>
      <c r="C64" s="274" t="s">
        <v>1267</v>
      </c>
      <c r="D64" s="275"/>
    </row>
    <row r="65" spans="2:4" ht="15" customHeight="1" x14ac:dyDescent="0.3">
      <c r="B65" s="69" t="s">
        <v>1266</v>
      </c>
      <c r="C65" s="274" t="s">
        <v>1265</v>
      </c>
      <c r="D65" s="275"/>
    </row>
    <row r="66" spans="2:4" s="70" customFormat="1" ht="30" customHeight="1" x14ac:dyDescent="0.3">
      <c r="B66" s="71" t="s">
        <v>1264</v>
      </c>
      <c r="C66" s="274" t="s">
        <v>1263</v>
      </c>
      <c r="D66" s="275"/>
    </row>
    <row r="67" spans="2:4" ht="30" customHeight="1" x14ac:dyDescent="0.3">
      <c r="B67" s="69" t="s">
        <v>1262</v>
      </c>
      <c r="C67" s="274" t="s">
        <v>1261</v>
      </c>
      <c r="D67" s="275"/>
    </row>
    <row r="68" spans="2:4" ht="14.4" customHeight="1" x14ac:dyDescent="0.3">
      <c r="B68" s="69" t="s">
        <v>1260</v>
      </c>
      <c r="C68" s="274" t="s">
        <v>1259</v>
      </c>
      <c r="D68" s="275"/>
    </row>
    <row r="69" spans="2:4" ht="30" customHeight="1" x14ac:dyDescent="0.3">
      <c r="B69" s="69" t="s">
        <v>1258</v>
      </c>
      <c r="C69" s="274" t="s">
        <v>1257</v>
      </c>
      <c r="D69" s="275"/>
    </row>
    <row r="70" spans="2:4" ht="15" customHeight="1" x14ac:dyDescent="0.3">
      <c r="B70" s="69" t="s">
        <v>1256</v>
      </c>
      <c r="C70" s="274" t="s">
        <v>1255</v>
      </c>
      <c r="D70" s="275"/>
    </row>
    <row r="71" spans="2:4" ht="30" customHeight="1" x14ac:dyDescent="0.3">
      <c r="B71" s="69" t="s">
        <v>1254</v>
      </c>
      <c r="C71" s="274" t="s">
        <v>1253</v>
      </c>
      <c r="D71" s="275"/>
    </row>
    <row r="72" spans="2:4" ht="45" customHeight="1" x14ac:dyDescent="0.3">
      <c r="B72" s="69" t="s">
        <v>1252</v>
      </c>
      <c r="C72" s="274" t="s">
        <v>1251</v>
      </c>
      <c r="D72" s="275"/>
    </row>
    <row r="73" spans="2:4" ht="45" customHeight="1" x14ac:dyDescent="0.3">
      <c r="B73" s="69" t="s">
        <v>1250</v>
      </c>
      <c r="C73" s="274" t="s">
        <v>1249</v>
      </c>
      <c r="D73" s="275"/>
    </row>
    <row r="74" spans="2:4" ht="14.4" customHeight="1" x14ac:dyDescent="0.3">
      <c r="B74" s="69" t="s">
        <v>1248</v>
      </c>
      <c r="C74" s="274" t="s">
        <v>1247</v>
      </c>
      <c r="D74" s="275"/>
    </row>
    <row r="75" spans="2:4" ht="14.4" customHeight="1" x14ac:dyDescent="0.3">
      <c r="B75" s="69" t="s">
        <v>1246</v>
      </c>
      <c r="C75" s="274" t="s">
        <v>1245</v>
      </c>
      <c r="D75" s="275"/>
    </row>
    <row r="76" spans="2:4" ht="30" customHeight="1" x14ac:dyDescent="0.3">
      <c r="B76" s="69" t="s">
        <v>1244</v>
      </c>
      <c r="C76" s="274" t="s">
        <v>1243</v>
      </c>
      <c r="D76" s="275"/>
    </row>
    <row r="77" spans="2:4" ht="15.6" customHeight="1" x14ac:dyDescent="0.3">
      <c r="B77" s="69" t="s">
        <v>1242</v>
      </c>
      <c r="C77" s="274" t="s">
        <v>1241</v>
      </c>
      <c r="D77" s="275"/>
    </row>
    <row r="78" spans="2:4" ht="14.4" customHeight="1" x14ac:dyDescent="0.3">
      <c r="B78" s="69" t="s">
        <v>1240</v>
      </c>
      <c r="C78" s="274" t="s">
        <v>1239</v>
      </c>
      <c r="D78" s="275"/>
    </row>
    <row r="79" spans="2:4" ht="45" customHeight="1" x14ac:dyDescent="0.3">
      <c r="B79" s="69" t="s">
        <v>1238</v>
      </c>
      <c r="C79" s="274" t="s">
        <v>1237</v>
      </c>
      <c r="D79" s="275"/>
    </row>
    <row r="80" spans="2:4" ht="14.4" customHeight="1" x14ac:dyDescent="0.3">
      <c r="B80" s="69" t="s">
        <v>1236</v>
      </c>
      <c r="C80" s="274" t="s">
        <v>1235</v>
      </c>
      <c r="D80" s="275"/>
    </row>
  </sheetData>
  <sheetProtection algorithmName="SHA-512" hashValue="yoAXwJpKKAewhB1R8ZEALznGyGNrhelh7LQSivceqcvuNUyjHkoFzka6wiorhEePHv/+RJWaUFaf3VqXpi/jPA==" saltValue="Mp7kOXVh4TcoGOi+lOsVow==" spinCount="100000" sheet="1" objects="1" scenarios="1" formatCells="0" formatRows="0" selectLockedCells="1"/>
  <mergeCells count="57">
    <mergeCell ref="C78:D78"/>
    <mergeCell ref="C79:D79"/>
    <mergeCell ref="C80:D80"/>
    <mergeCell ref="C72:D72"/>
    <mergeCell ref="C73:D73"/>
    <mergeCell ref="C74:D74"/>
    <mergeCell ref="C75:D75"/>
    <mergeCell ref="C76:D76"/>
    <mergeCell ref="C77:D77"/>
    <mergeCell ref="C71:D71"/>
    <mergeCell ref="B60:D60"/>
    <mergeCell ref="C61:D61"/>
    <mergeCell ref="C62:D62"/>
    <mergeCell ref="C63:D63"/>
    <mergeCell ref="C64:D64"/>
    <mergeCell ref="C65:D65"/>
    <mergeCell ref="C66:D66"/>
    <mergeCell ref="C67:D67"/>
    <mergeCell ref="C68:D68"/>
    <mergeCell ref="C69:D69"/>
    <mergeCell ref="C70:D70"/>
    <mergeCell ref="B57:D57"/>
    <mergeCell ref="B43:D43"/>
    <mergeCell ref="B44:D44"/>
    <mergeCell ref="B45:D45"/>
    <mergeCell ref="B46:D46"/>
    <mergeCell ref="B48:D48"/>
    <mergeCell ref="B50:D50"/>
    <mergeCell ref="B51:D51"/>
    <mergeCell ref="B52:D52"/>
    <mergeCell ref="B53:D53"/>
    <mergeCell ref="B55:D55"/>
    <mergeCell ref="B56:D56"/>
    <mergeCell ref="B42:D42"/>
    <mergeCell ref="B17:D17"/>
    <mergeCell ref="B18:D18"/>
    <mergeCell ref="B24:D24"/>
    <mergeCell ref="B25:D25"/>
    <mergeCell ref="B26:C26"/>
    <mergeCell ref="B27:D27"/>
    <mergeCell ref="B28:D28"/>
    <mergeCell ref="B29:D29"/>
    <mergeCell ref="B30:D30"/>
    <mergeCell ref="B31:D31"/>
    <mergeCell ref="B41:D41"/>
    <mergeCell ref="C15:D15"/>
    <mergeCell ref="B2:D2"/>
    <mergeCell ref="B3:D3"/>
    <mergeCell ref="B4:D4"/>
    <mergeCell ref="C5:D5"/>
    <mergeCell ref="B7:D7"/>
    <mergeCell ref="B9:D9"/>
    <mergeCell ref="C10:D10"/>
    <mergeCell ref="C11:D11"/>
    <mergeCell ref="C12:D12"/>
    <mergeCell ref="C13:D13"/>
    <mergeCell ref="C14:D14"/>
  </mergeCells>
  <dataValidations count="1">
    <dataValidation type="list" allowBlank="1" showInputMessage="1" showErrorMessage="1" sqref="D26" xr:uid="{E16ECD1C-385A-4A1C-8AEB-684A5F3E1AEA}">
      <formula1>"Select ""Yes"" or ""No"", Yes, No"</formula1>
    </dataValidation>
  </dataValidations>
  <pageMargins left="0.25" right="0.25" top="0.75" bottom="0.75" header="0.3" footer="0.3"/>
  <pageSetup orientation="landscape" r:id="rId1"/>
  <headerFooter>
    <oddHeade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99060</xdr:colOff>
                    <xdr:row>35</xdr:row>
                    <xdr:rowOff>0</xdr:rowOff>
                  </from>
                  <to>
                    <xdr:col>1</xdr:col>
                    <xdr:colOff>304800</xdr:colOff>
                    <xdr:row>36</xdr:row>
                    <xdr:rowOff>22860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99060</xdr:colOff>
                    <xdr:row>36</xdr:row>
                    <xdr:rowOff>0</xdr:rowOff>
                  </from>
                  <to>
                    <xdr:col>1</xdr:col>
                    <xdr:colOff>304800</xdr:colOff>
                    <xdr:row>37</xdr:row>
                    <xdr:rowOff>22860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99060</xdr:colOff>
                    <xdr:row>37</xdr:row>
                    <xdr:rowOff>0</xdr:rowOff>
                  </from>
                  <to>
                    <xdr:col>1</xdr:col>
                    <xdr:colOff>304800</xdr:colOff>
                    <xdr:row>38</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99060</xdr:colOff>
                    <xdr:row>38</xdr:row>
                    <xdr:rowOff>0</xdr:rowOff>
                  </from>
                  <to>
                    <xdr:col>1</xdr:col>
                    <xdr:colOff>304800</xdr:colOff>
                    <xdr:row>39</xdr:row>
                    <xdr:rowOff>22860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99060</xdr:colOff>
                    <xdr:row>32</xdr:row>
                    <xdr:rowOff>0</xdr:rowOff>
                  </from>
                  <to>
                    <xdr:col>2</xdr:col>
                    <xdr:colOff>304800</xdr:colOff>
                    <xdr:row>33</xdr:row>
                    <xdr:rowOff>22860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99060</xdr:colOff>
                    <xdr:row>33</xdr:row>
                    <xdr:rowOff>0</xdr:rowOff>
                  </from>
                  <to>
                    <xdr:col>2</xdr:col>
                    <xdr:colOff>304800</xdr:colOff>
                    <xdr:row>34</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99060</xdr:colOff>
                    <xdr:row>34</xdr:row>
                    <xdr:rowOff>0</xdr:rowOff>
                  </from>
                  <to>
                    <xdr:col>2</xdr:col>
                    <xdr:colOff>304800</xdr:colOff>
                    <xdr:row>35</xdr:row>
                    <xdr:rowOff>83820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99060</xdr:colOff>
                    <xdr:row>35</xdr:row>
                    <xdr:rowOff>0</xdr:rowOff>
                  </from>
                  <to>
                    <xdr:col>2</xdr:col>
                    <xdr:colOff>304800</xdr:colOff>
                    <xdr:row>36</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99060</xdr:colOff>
                    <xdr:row>36</xdr:row>
                    <xdr:rowOff>0</xdr:rowOff>
                  </from>
                  <to>
                    <xdr:col>2</xdr:col>
                    <xdr:colOff>304800</xdr:colOff>
                    <xdr:row>37</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99060</xdr:colOff>
                    <xdr:row>32</xdr:row>
                    <xdr:rowOff>0</xdr:rowOff>
                  </from>
                  <to>
                    <xdr:col>1</xdr:col>
                    <xdr:colOff>304800</xdr:colOff>
                    <xdr:row>33</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99060</xdr:colOff>
                    <xdr:row>33</xdr:row>
                    <xdr:rowOff>0</xdr:rowOff>
                  </from>
                  <to>
                    <xdr:col>1</xdr:col>
                    <xdr:colOff>304800</xdr:colOff>
                    <xdr:row>34</xdr:row>
                    <xdr:rowOff>22860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99060</xdr:colOff>
                    <xdr:row>34</xdr:row>
                    <xdr:rowOff>0</xdr:rowOff>
                  </from>
                  <to>
                    <xdr:col>1</xdr:col>
                    <xdr:colOff>304800</xdr:colOff>
                    <xdr:row>35</xdr:row>
                    <xdr:rowOff>83820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99060</xdr:colOff>
                    <xdr:row>19</xdr:row>
                    <xdr:rowOff>0</xdr:rowOff>
                  </from>
                  <to>
                    <xdr:col>1</xdr:col>
                    <xdr:colOff>304800</xdr:colOff>
                    <xdr:row>20</xdr:row>
                    <xdr:rowOff>22860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99060</xdr:colOff>
                    <xdr:row>20</xdr:row>
                    <xdr:rowOff>0</xdr:rowOff>
                  </from>
                  <to>
                    <xdr:col>1</xdr:col>
                    <xdr:colOff>304800</xdr:colOff>
                    <xdr:row>21</xdr:row>
                    <xdr:rowOff>22860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99060</xdr:colOff>
                    <xdr:row>21</xdr:row>
                    <xdr:rowOff>0</xdr:rowOff>
                  </from>
                  <to>
                    <xdr:col>1</xdr:col>
                    <xdr:colOff>304800</xdr:colOff>
                    <xdr:row>22</xdr:row>
                    <xdr:rowOff>22860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99060</xdr:colOff>
                    <xdr:row>19</xdr:row>
                    <xdr:rowOff>0</xdr:rowOff>
                  </from>
                  <to>
                    <xdr:col>2</xdr:col>
                    <xdr:colOff>304800</xdr:colOff>
                    <xdr:row>20</xdr:row>
                    <xdr:rowOff>22860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99060</xdr:colOff>
                    <xdr:row>20</xdr:row>
                    <xdr:rowOff>0</xdr:rowOff>
                  </from>
                  <to>
                    <xdr:col>2</xdr:col>
                    <xdr:colOff>304800</xdr:colOff>
                    <xdr:row>21</xdr:row>
                    <xdr:rowOff>22860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99060</xdr:colOff>
                    <xdr:row>21</xdr:row>
                    <xdr:rowOff>0</xdr:rowOff>
                  </from>
                  <to>
                    <xdr:col>2</xdr:col>
                    <xdr:colOff>304800</xdr:colOff>
                    <xdr:row>22</xdr:row>
                    <xdr:rowOff>22860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99060</xdr:colOff>
                    <xdr:row>36</xdr:row>
                    <xdr:rowOff>0</xdr:rowOff>
                  </from>
                  <to>
                    <xdr:col>2</xdr:col>
                    <xdr:colOff>304800</xdr:colOff>
                    <xdr:row>37</xdr:row>
                    <xdr:rowOff>22860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99060</xdr:colOff>
                    <xdr:row>37</xdr:row>
                    <xdr:rowOff>0</xdr:rowOff>
                  </from>
                  <to>
                    <xdr:col>2</xdr:col>
                    <xdr:colOff>304800</xdr:colOff>
                    <xdr:row>38</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C7F8-3FDE-45AB-9F05-548E74198094}">
  <dimension ref="A1"/>
  <sheetViews>
    <sheetView workbookViewId="0">
      <selection activeCell="P83" sqref="P83"/>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53A2-DC19-4A76-BE35-EBA18374F361}">
  <sheetPr>
    <tabColor theme="4" tint="0.79998168889431442"/>
  </sheetPr>
  <dimension ref="B2:D29"/>
  <sheetViews>
    <sheetView workbookViewId="0">
      <selection activeCell="B29" sqref="B29:D29"/>
    </sheetView>
  </sheetViews>
  <sheetFormatPr defaultRowHeight="14.4" x14ac:dyDescent="0.3"/>
  <cols>
    <col min="1" max="1" width="3.33203125" customWidth="1"/>
    <col min="2" max="2" width="36.44140625" customWidth="1"/>
    <col min="3" max="3" width="38.6640625" customWidth="1"/>
    <col min="4" max="4" width="39.33203125" customWidth="1"/>
  </cols>
  <sheetData>
    <row r="2" spans="2:4" ht="25.8" x14ac:dyDescent="0.5">
      <c r="B2" s="279" t="s">
        <v>1233</v>
      </c>
      <c r="C2" s="279"/>
      <c r="D2" s="279"/>
    </row>
    <row r="3" spans="2:4" x14ac:dyDescent="0.3">
      <c r="B3" s="280" t="str">
        <f>IF([1]Instructions!E8="","PWS Name: ","PWS Name: "&amp;[1]Instructions!E8)</f>
        <v>PWS Name: BURGIN WATER DEPARTMENT</v>
      </c>
      <c r="C3" s="281"/>
      <c r="D3" s="282"/>
    </row>
    <row r="4" spans="2:4" x14ac:dyDescent="0.3">
      <c r="B4" s="283" t="str">
        <f>IF([1]Instructions!C8="","PWSID:","PWSID: "&amp;[1]Instructions!C8)</f>
        <v>PWSID: KY0840048</v>
      </c>
      <c r="C4" s="284"/>
      <c r="D4" s="285"/>
    </row>
    <row r="5" spans="2:4" x14ac:dyDescent="0.3">
      <c r="B5" s="65" t="s">
        <v>1232</v>
      </c>
      <c r="C5" s="286">
        <f>IFERROR([1]Methodology!C5,"")</f>
        <v>45597</v>
      </c>
      <c r="D5" s="286"/>
    </row>
    <row r="6" spans="2:4" ht="6.75" customHeight="1" x14ac:dyDescent="0.3">
      <c r="B6" s="64"/>
      <c r="C6" s="64"/>
      <c r="D6" s="64"/>
    </row>
    <row r="7" spans="2:4" ht="32.25" customHeight="1" x14ac:dyDescent="0.3">
      <c r="B7" s="287" t="s">
        <v>1231</v>
      </c>
      <c r="C7" s="287"/>
      <c r="D7" s="287"/>
    </row>
    <row r="8" spans="2:4" ht="6.75" customHeight="1" x14ac:dyDescent="0.3">
      <c r="B8" s="57"/>
      <c r="C8" s="57"/>
      <c r="D8" s="57"/>
    </row>
    <row r="9" spans="2:4" x14ac:dyDescent="0.3">
      <c r="B9" s="276" t="s">
        <v>1230</v>
      </c>
      <c r="C9" s="277"/>
      <c r="D9" s="278"/>
    </row>
    <row r="10" spans="2:4" x14ac:dyDescent="0.3">
      <c r="B10" s="63" t="s">
        <v>1229</v>
      </c>
      <c r="C10" s="59"/>
      <c r="D10" s="58"/>
    </row>
    <row r="11" spans="2:4" x14ac:dyDescent="0.3">
      <c r="B11" s="63" t="s">
        <v>1228</v>
      </c>
      <c r="C11" s="59"/>
      <c r="D11" s="58"/>
    </row>
    <row r="12" spans="2:4" x14ac:dyDescent="0.3">
      <c r="B12" s="63" t="s">
        <v>1227</v>
      </c>
      <c r="C12" s="59"/>
      <c r="D12" s="58"/>
    </row>
    <row r="13" spans="2:4" x14ac:dyDescent="0.3">
      <c r="B13" s="63" t="s">
        <v>1226</v>
      </c>
      <c r="C13" s="59"/>
      <c r="D13" s="58"/>
    </row>
    <row r="14" spans="2:4" x14ac:dyDescent="0.3">
      <c r="B14" s="63" t="s">
        <v>1225</v>
      </c>
      <c r="C14" s="59"/>
      <c r="D14" s="58"/>
    </row>
    <row r="15" spans="2:4" x14ac:dyDescent="0.3">
      <c r="B15" s="63" t="s">
        <v>1224</v>
      </c>
      <c r="C15" s="59"/>
      <c r="D15" s="58"/>
    </row>
    <row r="16" spans="2:4" x14ac:dyDescent="0.3">
      <c r="B16" s="63" t="s">
        <v>1223</v>
      </c>
      <c r="C16" s="62"/>
      <c r="D16" s="61"/>
    </row>
    <row r="17" spans="2:4" x14ac:dyDescent="0.3">
      <c r="B17" s="288" t="s">
        <v>1212</v>
      </c>
      <c r="C17" s="289"/>
      <c r="D17" s="290"/>
    </row>
    <row r="18" spans="2:4" ht="66" customHeight="1" x14ac:dyDescent="0.3">
      <c r="B18" s="256" t="s">
        <v>1222</v>
      </c>
      <c r="C18" s="257"/>
      <c r="D18" s="258"/>
    </row>
    <row r="19" spans="2:4" ht="39" customHeight="1" x14ac:dyDescent="0.3">
      <c r="B19" s="276" t="s">
        <v>1221</v>
      </c>
      <c r="C19" s="277"/>
      <c r="D19" s="278"/>
    </row>
    <row r="20" spans="2:4" x14ac:dyDescent="0.3">
      <c r="B20" s="54" t="s">
        <v>1220</v>
      </c>
      <c r="C20" s="59"/>
      <c r="D20" s="58"/>
    </row>
    <row r="21" spans="2:4" x14ac:dyDescent="0.3">
      <c r="B21" s="60" t="s">
        <v>1219</v>
      </c>
      <c r="C21" s="59"/>
      <c r="D21" s="58"/>
    </row>
    <row r="22" spans="2:4" x14ac:dyDescent="0.3">
      <c r="B22" s="60" t="s">
        <v>1218</v>
      </c>
      <c r="C22" s="59"/>
      <c r="D22" s="58"/>
    </row>
    <row r="23" spans="2:4" x14ac:dyDescent="0.3">
      <c r="B23" s="54" t="s">
        <v>1217</v>
      </c>
      <c r="C23" s="57"/>
      <c r="D23" s="56"/>
    </row>
    <row r="24" spans="2:4" x14ac:dyDescent="0.3">
      <c r="B24" s="54" t="s">
        <v>1216</v>
      </c>
      <c r="C24" s="57"/>
      <c r="D24" s="56"/>
    </row>
    <row r="25" spans="2:4" x14ac:dyDescent="0.3">
      <c r="B25" s="55" t="s">
        <v>1215</v>
      </c>
      <c r="C25" s="57"/>
      <c r="D25" s="56"/>
    </row>
    <row r="26" spans="2:4" x14ac:dyDescent="0.3">
      <c r="B26" s="55" t="s">
        <v>1214</v>
      </c>
      <c r="C26" s="35"/>
      <c r="D26" s="53"/>
    </row>
    <row r="27" spans="2:4" x14ac:dyDescent="0.3">
      <c r="B27" s="54" t="s">
        <v>1213</v>
      </c>
      <c r="C27" s="35"/>
      <c r="D27" s="53"/>
    </row>
    <row r="28" spans="2:4" x14ac:dyDescent="0.3">
      <c r="B28" s="288" t="s">
        <v>1212</v>
      </c>
      <c r="C28" s="289"/>
      <c r="D28" s="290"/>
    </row>
    <row r="29" spans="2:4" ht="78" customHeight="1" x14ac:dyDescent="0.3">
      <c r="B29" s="256"/>
      <c r="C29" s="257"/>
      <c r="D29" s="258"/>
    </row>
  </sheetData>
  <sheetProtection algorithmName="SHA-512" hashValue="vw1EkQSgTFW2LB1vslPfLjIE64M83nMcLWGpyf0aO3WUwLGTT9lmJhb9+5jrIwLEYE97KobU5LCdTLMANuuZhA==" saltValue="mQplu+1tRT3mEdeScRVmZQ==" spinCount="100000" sheet="1" objects="1" scenarios="1" formatCells="0" formatRows="0" selectLockedCells="1"/>
  <mergeCells count="11">
    <mergeCell ref="B17:D17"/>
    <mergeCell ref="B18:D18"/>
    <mergeCell ref="B19:D19"/>
    <mergeCell ref="B28:D28"/>
    <mergeCell ref="B29:D29"/>
    <mergeCell ref="B9:D9"/>
    <mergeCell ref="B2:D2"/>
    <mergeCell ref="B3:D3"/>
    <mergeCell ref="B4:D4"/>
    <mergeCell ref="C5:D5"/>
    <mergeCell ref="B7:D7"/>
  </mergeCells>
  <pageMargins left="0.7" right="0.7" top="0.75" bottom="0.75" header="0.3" footer="0.3"/>
  <pageSetup orientation="landscape" r:id="rId1"/>
  <headerFooter>
    <oddHeade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175260</xdr:colOff>
                    <xdr:row>25</xdr:row>
                    <xdr:rowOff>22860</xdr:rowOff>
                  </from>
                  <to>
                    <xdr:col>1</xdr:col>
                    <xdr:colOff>381000</xdr:colOff>
                    <xdr:row>26</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175260</xdr:colOff>
                    <xdr:row>25</xdr:row>
                    <xdr:rowOff>373380</xdr:rowOff>
                  </from>
                  <to>
                    <xdr:col>1</xdr:col>
                    <xdr:colOff>381000</xdr:colOff>
                    <xdr:row>27</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175260</xdr:colOff>
                    <xdr:row>19</xdr:row>
                    <xdr:rowOff>0</xdr:rowOff>
                  </from>
                  <to>
                    <xdr:col>1</xdr:col>
                    <xdr:colOff>381000</xdr:colOff>
                    <xdr:row>20</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175260</xdr:colOff>
                    <xdr:row>20</xdr:row>
                    <xdr:rowOff>0</xdr:rowOff>
                  </from>
                  <to>
                    <xdr:col>1</xdr:col>
                    <xdr:colOff>381000</xdr:colOff>
                    <xdr:row>21</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175260</xdr:colOff>
                    <xdr:row>20</xdr:row>
                    <xdr:rowOff>0</xdr:rowOff>
                  </from>
                  <to>
                    <xdr:col>1</xdr:col>
                    <xdr:colOff>381000</xdr:colOff>
                    <xdr:row>21</xdr:row>
                    <xdr:rowOff>22860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xdr:col>
                    <xdr:colOff>175260</xdr:colOff>
                    <xdr:row>21</xdr:row>
                    <xdr:rowOff>0</xdr:rowOff>
                  </from>
                  <to>
                    <xdr:col>1</xdr:col>
                    <xdr:colOff>381000</xdr:colOff>
                    <xdr:row>22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ED14-6487-4246-B168-832613713459}">
  <sheetPr>
    <tabColor theme="9" tint="0.79998168889431442"/>
  </sheetPr>
  <dimension ref="A1:G31"/>
  <sheetViews>
    <sheetView topLeftCell="B1" workbookViewId="0">
      <selection activeCell="B12" sqref="B12:D12"/>
    </sheetView>
  </sheetViews>
  <sheetFormatPr defaultRowHeight="14.4" x14ac:dyDescent="0.3"/>
  <cols>
    <col min="1" max="1" width="6.33203125" customWidth="1"/>
    <col min="2" max="2" width="36.44140625" customWidth="1"/>
    <col min="3" max="4" width="38.6640625" customWidth="1"/>
    <col min="5" max="5" width="6.33203125" customWidth="1"/>
  </cols>
  <sheetData>
    <row r="1" spans="1:7" ht="25.8" x14ac:dyDescent="0.5">
      <c r="A1" s="35"/>
      <c r="B1" s="294" t="s">
        <v>1195</v>
      </c>
      <c r="C1" s="294"/>
      <c r="D1" s="294"/>
      <c r="E1" s="35"/>
      <c r="F1" s="36"/>
    </row>
    <row r="2" spans="1:7" ht="10.5" customHeight="1" x14ac:dyDescent="0.3">
      <c r="A2" s="35"/>
      <c r="B2" s="37"/>
      <c r="C2" s="38"/>
      <c r="D2" s="38"/>
      <c r="E2" s="35"/>
      <c r="F2" s="36"/>
    </row>
    <row r="3" spans="1:7" ht="15" customHeight="1" x14ac:dyDescent="0.3">
      <c r="A3" s="39"/>
      <c r="B3" s="295" t="s">
        <v>1196</v>
      </c>
      <c r="C3" s="295"/>
      <c r="D3" s="295"/>
      <c r="E3" s="40"/>
      <c r="F3" s="41"/>
      <c r="G3" s="36"/>
    </row>
    <row r="4" spans="1:7" ht="7.5" customHeight="1" x14ac:dyDescent="0.3">
      <c r="A4" s="35"/>
      <c r="B4" s="37"/>
      <c r="C4" s="38"/>
      <c r="D4" s="38"/>
      <c r="E4" s="35"/>
      <c r="F4" s="36"/>
    </row>
    <row r="5" spans="1:7" ht="15.75" customHeight="1" x14ac:dyDescent="0.3">
      <c r="A5" s="35"/>
      <c r="B5" s="296" t="s">
        <v>1197</v>
      </c>
      <c r="C5" s="296"/>
      <c r="D5" s="296"/>
      <c r="E5" s="35"/>
      <c r="F5" s="42"/>
    </row>
    <row r="6" spans="1:7" ht="120.6" customHeight="1" x14ac:dyDescent="0.3">
      <c r="A6" s="35"/>
      <c r="B6" s="297" t="s">
        <v>1198</v>
      </c>
      <c r="C6" s="297"/>
      <c r="D6" s="297"/>
      <c r="E6" s="35"/>
      <c r="F6" s="36"/>
    </row>
    <row r="7" spans="1:7" ht="10.5" customHeight="1" x14ac:dyDescent="0.3">
      <c r="A7" s="35"/>
      <c r="B7" s="43"/>
      <c r="C7" s="43"/>
      <c r="D7" s="43"/>
      <c r="E7" s="35"/>
    </row>
    <row r="8" spans="1:7" ht="15.75" customHeight="1" x14ac:dyDescent="0.3">
      <c r="A8" s="35"/>
      <c r="B8" s="298" t="s">
        <v>1199</v>
      </c>
      <c r="C8" s="298"/>
      <c r="D8" s="299"/>
      <c r="E8" s="35"/>
    </row>
    <row r="9" spans="1:7" x14ac:dyDescent="0.3">
      <c r="A9" s="35"/>
      <c r="B9" s="44"/>
      <c r="C9" s="45"/>
      <c r="D9" s="46"/>
      <c r="E9" s="35"/>
    </row>
    <row r="10" spans="1:7" ht="88.5" customHeight="1" x14ac:dyDescent="0.3">
      <c r="A10" s="35"/>
      <c r="B10" s="47"/>
      <c r="C10" s="48"/>
      <c r="D10" s="49"/>
      <c r="E10" s="35"/>
    </row>
    <row r="11" spans="1:7" ht="84.75" customHeight="1" x14ac:dyDescent="0.3">
      <c r="A11" s="35"/>
      <c r="B11" s="47"/>
      <c r="C11" s="48"/>
      <c r="D11" s="49"/>
      <c r="E11" s="35"/>
    </row>
    <row r="12" spans="1:7" ht="66.75" customHeight="1" x14ac:dyDescent="0.3">
      <c r="A12" s="35"/>
      <c r="B12" s="300" t="s">
        <v>1200</v>
      </c>
      <c r="C12" s="301"/>
      <c r="D12" s="302"/>
      <c r="E12" s="35"/>
    </row>
    <row r="13" spans="1:7" x14ac:dyDescent="0.3">
      <c r="A13" s="35"/>
      <c r="B13" s="50"/>
      <c r="C13" s="50"/>
      <c r="D13" s="50"/>
      <c r="E13" s="35"/>
    </row>
    <row r="14" spans="1:7" ht="15.75" customHeight="1" x14ac:dyDescent="0.3">
      <c r="A14" s="35"/>
      <c r="B14" s="291" t="s">
        <v>1201</v>
      </c>
      <c r="C14" s="291"/>
      <c r="D14" s="292"/>
      <c r="E14" s="35"/>
    </row>
    <row r="15" spans="1:7" x14ac:dyDescent="0.3">
      <c r="A15" s="35"/>
      <c r="B15" s="51" t="s">
        <v>1202</v>
      </c>
      <c r="C15" s="51" t="s">
        <v>1203</v>
      </c>
      <c r="D15" s="51" t="s">
        <v>1204</v>
      </c>
      <c r="E15" s="35"/>
    </row>
    <row r="16" spans="1:7" x14ac:dyDescent="0.3">
      <c r="A16" s="35"/>
      <c r="B16" s="52" t="s">
        <v>1139</v>
      </c>
      <c r="C16" s="52" t="s">
        <v>1139</v>
      </c>
      <c r="D16" s="52" t="s">
        <v>1139</v>
      </c>
      <c r="E16" s="35"/>
    </row>
    <row r="17" spans="1:5" x14ac:dyDescent="0.3">
      <c r="A17" s="35"/>
      <c r="B17" s="52" t="s">
        <v>1139</v>
      </c>
      <c r="C17" s="52" t="s">
        <v>1205</v>
      </c>
      <c r="D17" s="52" t="s">
        <v>1139</v>
      </c>
      <c r="E17" s="35"/>
    </row>
    <row r="18" spans="1:5" x14ac:dyDescent="0.3">
      <c r="A18" s="35"/>
      <c r="B18" s="52" t="s">
        <v>1139</v>
      </c>
      <c r="C18" s="52" t="s">
        <v>1149</v>
      </c>
      <c r="D18" s="52" t="s">
        <v>1139</v>
      </c>
      <c r="E18" s="35"/>
    </row>
    <row r="19" spans="1:5" x14ac:dyDescent="0.3">
      <c r="A19" s="35"/>
      <c r="B19" s="52" t="s">
        <v>1139</v>
      </c>
      <c r="C19" s="52" t="s">
        <v>1206</v>
      </c>
      <c r="D19" s="52" t="s">
        <v>1139</v>
      </c>
      <c r="E19" s="35"/>
    </row>
    <row r="20" spans="1:5" x14ac:dyDescent="0.3">
      <c r="A20" s="35"/>
      <c r="B20" s="52" t="s">
        <v>1149</v>
      </c>
      <c r="C20" s="52" t="s">
        <v>1139</v>
      </c>
      <c r="D20" s="52" t="s">
        <v>1139</v>
      </c>
      <c r="E20" s="35"/>
    </row>
    <row r="21" spans="1:5" x14ac:dyDescent="0.3">
      <c r="A21" s="35"/>
      <c r="B21" s="52" t="s">
        <v>1207</v>
      </c>
      <c r="C21" s="52" t="s">
        <v>1208</v>
      </c>
      <c r="D21" s="52" t="s">
        <v>1149</v>
      </c>
      <c r="E21" s="35"/>
    </row>
    <row r="22" spans="1:5" x14ac:dyDescent="0.3">
      <c r="A22" s="35"/>
      <c r="B22" s="52" t="s">
        <v>1149</v>
      </c>
      <c r="C22" s="52" t="s">
        <v>1209</v>
      </c>
      <c r="D22" s="52" t="s">
        <v>1149</v>
      </c>
      <c r="E22" s="35"/>
    </row>
    <row r="23" spans="1:5" x14ac:dyDescent="0.3">
      <c r="A23" s="35"/>
      <c r="B23" s="52" t="s">
        <v>1149</v>
      </c>
      <c r="C23" s="52" t="s">
        <v>1206</v>
      </c>
      <c r="D23" s="52" t="s">
        <v>1206</v>
      </c>
      <c r="E23" s="35"/>
    </row>
    <row r="24" spans="1:5" ht="28.8" x14ac:dyDescent="0.3">
      <c r="A24" s="35"/>
      <c r="B24" s="52" t="s">
        <v>1210</v>
      </c>
      <c r="C24" s="52" t="s">
        <v>1205</v>
      </c>
      <c r="D24" s="52" t="s">
        <v>1205</v>
      </c>
      <c r="E24" s="35"/>
    </row>
    <row r="25" spans="1:5" x14ac:dyDescent="0.3">
      <c r="A25" s="35"/>
      <c r="B25" s="52" t="s">
        <v>1206</v>
      </c>
      <c r="C25" s="52" t="s">
        <v>1139</v>
      </c>
      <c r="D25" s="52" t="s">
        <v>1139</v>
      </c>
      <c r="E25" s="35"/>
    </row>
    <row r="26" spans="1:5" x14ac:dyDescent="0.3">
      <c r="A26" s="35"/>
      <c r="B26" s="52" t="s">
        <v>1206</v>
      </c>
      <c r="C26" s="52" t="s">
        <v>1205</v>
      </c>
      <c r="D26" s="52" t="s">
        <v>1205</v>
      </c>
      <c r="E26" s="35"/>
    </row>
    <row r="27" spans="1:5" x14ac:dyDescent="0.3">
      <c r="A27" s="35"/>
      <c r="B27" s="52" t="s">
        <v>1206</v>
      </c>
      <c r="C27" s="52" t="s">
        <v>1149</v>
      </c>
      <c r="D27" s="52" t="s">
        <v>1206</v>
      </c>
      <c r="E27" s="35"/>
    </row>
    <row r="28" spans="1:5" x14ac:dyDescent="0.3">
      <c r="A28" s="35"/>
      <c r="B28" s="52" t="s">
        <v>1206</v>
      </c>
      <c r="C28" s="52" t="s">
        <v>1206</v>
      </c>
      <c r="D28" s="52" t="s">
        <v>1206</v>
      </c>
      <c r="E28" s="35"/>
    </row>
    <row r="29" spans="1:5" ht="15" customHeight="1" x14ac:dyDescent="0.3">
      <c r="A29" s="35"/>
      <c r="B29" s="293" t="s">
        <v>1211</v>
      </c>
      <c r="C29" s="293"/>
      <c r="D29" s="293"/>
      <c r="E29" s="35"/>
    </row>
    <row r="30" spans="1:5" x14ac:dyDescent="0.3">
      <c r="A30" s="35"/>
      <c r="B30" s="35"/>
      <c r="C30" s="35"/>
      <c r="D30" s="35"/>
      <c r="E30" s="35"/>
    </row>
    <row r="31" spans="1:5" x14ac:dyDescent="0.3">
      <c r="A31" s="35"/>
      <c r="B31" s="35"/>
      <c r="C31" s="35"/>
      <c r="D31" s="35"/>
      <c r="E31" s="35"/>
    </row>
  </sheetData>
  <sheetProtection algorithmName="SHA-512" hashValue="Bjtk78MiBjRudvq9lGc1Eb24dCMpRM4826/1oO7Af4XvLj4ysR2FCl9/5/HIOl5wC/0fbpfr8agVSts7jlyqRA==" saltValue="6lk1UG/dSlFJqQrt6wvdQg==" spinCount="100000" sheet="1" objects="1" scenarios="1"/>
  <mergeCells count="8">
    <mergeCell ref="B14:D14"/>
    <mergeCell ref="B29:D29"/>
    <mergeCell ref="B1:D1"/>
    <mergeCell ref="B3:D3"/>
    <mergeCell ref="B5:D5"/>
    <mergeCell ref="B6:D6"/>
    <mergeCell ref="B8:D8"/>
    <mergeCell ref="B12:D12"/>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7603-78C5-4E33-AC74-09616DD1C006}">
  <sheetPr>
    <tabColor theme="5"/>
  </sheetPr>
  <dimension ref="B1:AV570"/>
  <sheetViews>
    <sheetView workbookViewId="0">
      <selection activeCell="B7" sqref="B7"/>
    </sheetView>
  </sheetViews>
  <sheetFormatPr defaultRowHeight="14.4" x14ac:dyDescent="0.3"/>
  <cols>
    <col min="2" max="2" width="19.6640625" bestFit="1" customWidth="1"/>
    <col min="3" max="3" width="21.6640625" bestFit="1" customWidth="1"/>
    <col min="4" max="4" width="11.77734375" bestFit="1" customWidth="1"/>
    <col min="5" max="5" width="6.6640625" bestFit="1" customWidth="1"/>
    <col min="6" max="6" width="8.33203125" bestFit="1" customWidth="1"/>
    <col min="7" max="8" width="15.5546875" bestFit="1" customWidth="1"/>
    <col min="9" max="9" width="34.109375" bestFit="1" customWidth="1"/>
    <col min="10" max="10" width="41.6640625" bestFit="1" customWidth="1"/>
    <col min="11" max="11" width="34.109375" bestFit="1" customWidth="1"/>
    <col min="12" max="12" width="43" bestFit="1" customWidth="1"/>
    <col min="13" max="13" width="38.77734375" bestFit="1" customWidth="1"/>
    <col min="14" max="14" width="8.5546875" bestFit="1" customWidth="1"/>
    <col min="15" max="15" width="30.44140625" bestFit="1" customWidth="1"/>
    <col min="16" max="16" width="20.21875" bestFit="1" customWidth="1"/>
    <col min="17" max="17" width="50.77734375" bestFit="1" customWidth="1"/>
    <col min="18" max="18" width="36.6640625" bestFit="1" customWidth="1"/>
    <col min="19" max="19" width="29.33203125" bestFit="1" customWidth="1"/>
    <col min="20" max="22" width="8.6640625" bestFit="1" customWidth="1"/>
    <col min="23" max="23" width="36.33203125" bestFit="1" customWidth="1"/>
    <col min="24" max="24" width="13.77734375" bestFit="1" customWidth="1"/>
    <col min="25" max="25" width="23.21875" bestFit="1" customWidth="1"/>
    <col min="26" max="26" width="12.109375" bestFit="1" customWidth="1"/>
    <col min="27" max="27" width="9.88671875" bestFit="1" customWidth="1"/>
    <col min="28" max="28" width="10.77734375" bestFit="1" customWidth="1"/>
    <col min="29" max="29" width="46.44140625" bestFit="1" customWidth="1"/>
    <col min="30" max="30" width="48.21875" bestFit="1" customWidth="1"/>
    <col min="31" max="31" width="15.109375" bestFit="1" customWidth="1"/>
    <col min="32" max="32" width="28.33203125" bestFit="1" customWidth="1"/>
    <col min="33" max="33" width="30.44140625" bestFit="1" customWidth="1"/>
    <col min="34" max="34" width="28.6640625" bestFit="1" customWidth="1"/>
    <col min="35" max="35" width="16.88671875" bestFit="1" customWidth="1"/>
    <col min="36" max="36" width="47.5546875" bestFit="1" customWidth="1"/>
    <col min="37" max="37" width="48.109375" bestFit="1" customWidth="1"/>
    <col min="38" max="38" width="50.21875" bestFit="1" customWidth="1"/>
    <col min="39" max="39" width="27.6640625" bestFit="1" customWidth="1"/>
    <col min="40" max="40" width="49.33203125" bestFit="1" customWidth="1"/>
    <col min="41" max="41" width="49.88671875" bestFit="1" customWidth="1"/>
    <col min="42" max="42" width="52.33203125" bestFit="1" customWidth="1"/>
    <col min="43" max="43" width="32.5546875" bestFit="1" customWidth="1"/>
    <col min="44" max="44" width="25.6640625" bestFit="1" customWidth="1"/>
    <col min="45" max="45" width="27.44140625" bestFit="1" customWidth="1"/>
    <col min="46" max="46" width="17.88671875" bestFit="1" customWidth="1"/>
    <col min="47" max="47" width="18.6640625" bestFit="1" customWidth="1"/>
    <col min="48" max="48" width="11.21875" bestFit="1" customWidth="1"/>
  </cols>
  <sheetData>
    <row r="1" spans="2:48" ht="15" thickBot="1" x14ac:dyDescent="0.35"/>
    <row r="2" spans="2:48" s="21" customFormat="1" ht="29.4" thickBot="1" x14ac:dyDescent="0.35">
      <c r="B2" s="16" t="s">
        <v>0</v>
      </c>
      <c r="C2" s="17" t="s">
        <v>1</v>
      </c>
      <c r="D2" s="18"/>
      <c r="E2" s="19" t="s">
        <v>2</v>
      </c>
      <c r="F2" s="333" t="s">
        <v>3</v>
      </c>
      <c r="G2" s="333"/>
      <c r="H2" s="333"/>
      <c r="I2" s="333"/>
      <c r="J2" s="20" t="s">
        <v>4</v>
      </c>
      <c r="K2" s="334"/>
      <c r="L2" s="335"/>
      <c r="M2" s="336" t="s">
        <v>5</v>
      </c>
      <c r="N2" s="337"/>
      <c r="O2" s="337"/>
      <c r="P2" s="337"/>
      <c r="Q2" s="338"/>
      <c r="R2" s="342" t="s">
        <v>6</v>
      </c>
      <c r="S2" s="345" t="s">
        <v>7</v>
      </c>
      <c r="T2" s="346"/>
      <c r="U2" s="346"/>
      <c r="V2" s="346"/>
      <c r="W2" s="346"/>
      <c r="X2" s="346"/>
      <c r="Y2" s="349" t="s">
        <v>8</v>
      </c>
      <c r="Z2" s="346"/>
      <c r="AA2" s="346"/>
      <c r="AB2" s="350"/>
      <c r="AC2" s="356" t="s">
        <v>9</v>
      </c>
      <c r="AD2" s="357"/>
      <c r="AE2" s="317" t="s">
        <v>10</v>
      </c>
      <c r="AF2" s="318"/>
      <c r="AG2" s="318"/>
      <c r="AH2" s="318"/>
      <c r="AI2" s="318"/>
      <c r="AJ2" s="318"/>
      <c r="AK2" s="318"/>
      <c r="AL2" s="318"/>
      <c r="AM2" s="318"/>
      <c r="AN2" s="318"/>
      <c r="AO2" s="318"/>
      <c r="AP2" s="318"/>
      <c r="AQ2" s="318"/>
      <c r="AR2" s="318"/>
      <c r="AS2" s="318"/>
      <c r="AT2" s="318"/>
      <c r="AU2" s="318"/>
      <c r="AV2" s="319"/>
    </row>
    <row r="3" spans="2:48" s="21" customFormat="1" ht="18" x14ac:dyDescent="0.3">
      <c r="B3" s="323" t="s">
        <v>11</v>
      </c>
      <c r="C3" s="324"/>
      <c r="D3" s="324"/>
      <c r="E3" s="324"/>
      <c r="F3" s="324"/>
      <c r="G3" s="324"/>
      <c r="H3" s="324"/>
      <c r="I3" s="324"/>
      <c r="J3" s="324"/>
      <c r="K3" s="324"/>
      <c r="L3" s="325"/>
      <c r="M3" s="339"/>
      <c r="N3" s="340"/>
      <c r="O3" s="340"/>
      <c r="P3" s="340"/>
      <c r="Q3" s="341"/>
      <c r="R3" s="343"/>
      <c r="S3" s="347"/>
      <c r="T3" s="348"/>
      <c r="U3" s="348"/>
      <c r="V3" s="348"/>
      <c r="W3" s="348"/>
      <c r="X3" s="348"/>
      <c r="Y3" s="351"/>
      <c r="Z3" s="348"/>
      <c r="AA3" s="348"/>
      <c r="AB3" s="352"/>
      <c r="AC3" s="358"/>
      <c r="AD3" s="359"/>
      <c r="AE3" s="320"/>
      <c r="AF3" s="321"/>
      <c r="AG3" s="321"/>
      <c r="AH3" s="321"/>
      <c r="AI3" s="321"/>
      <c r="AJ3" s="321"/>
      <c r="AK3" s="321"/>
      <c r="AL3" s="321"/>
      <c r="AM3" s="321"/>
      <c r="AN3" s="321"/>
      <c r="AO3" s="321"/>
      <c r="AP3" s="321"/>
      <c r="AQ3" s="321"/>
      <c r="AR3" s="321"/>
      <c r="AS3" s="321"/>
      <c r="AT3" s="321"/>
      <c r="AU3" s="321"/>
      <c r="AV3" s="322"/>
    </row>
    <row r="4" spans="2:48" s="21" customFormat="1" x14ac:dyDescent="0.3">
      <c r="B4" s="326" t="s">
        <v>12</v>
      </c>
      <c r="C4" s="327" t="s">
        <v>13</v>
      </c>
      <c r="D4" s="328" t="s">
        <v>14</v>
      </c>
      <c r="E4" s="326" t="s">
        <v>15</v>
      </c>
      <c r="F4" s="326" t="s">
        <v>16</v>
      </c>
      <c r="G4" s="330" t="s">
        <v>17</v>
      </c>
      <c r="H4" s="330"/>
      <c r="I4" s="331" t="s">
        <v>18</v>
      </c>
      <c r="J4" s="332"/>
      <c r="K4" s="353" t="s">
        <v>19</v>
      </c>
      <c r="L4" s="354"/>
      <c r="M4" s="355" t="s">
        <v>20</v>
      </c>
      <c r="N4" s="355" t="s">
        <v>21</v>
      </c>
      <c r="O4" s="355" t="s">
        <v>22</v>
      </c>
      <c r="P4" s="360" t="s">
        <v>23</v>
      </c>
      <c r="Q4" s="360" t="s">
        <v>24</v>
      </c>
      <c r="R4" s="343"/>
      <c r="S4" s="362" t="s">
        <v>25</v>
      </c>
      <c r="T4" s="362" t="s">
        <v>26</v>
      </c>
      <c r="U4" s="363" t="s">
        <v>27</v>
      </c>
      <c r="V4" s="312" t="s">
        <v>28</v>
      </c>
      <c r="W4" s="312" t="s">
        <v>29</v>
      </c>
      <c r="X4" s="364" t="s">
        <v>30</v>
      </c>
      <c r="Y4" s="13"/>
      <c r="Z4" s="365" t="s">
        <v>31</v>
      </c>
      <c r="AA4" s="350" t="s">
        <v>32</v>
      </c>
      <c r="AB4" s="312" t="s">
        <v>33</v>
      </c>
      <c r="AC4" s="312" t="s">
        <v>34</v>
      </c>
      <c r="AD4" s="312" t="s">
        <v>35</v>
      </c>
      <c r="AE4" s="314" t="s">
        <v>36</v>
      </c>
      <c r="AF4" s="315" t="s">
        <v>37</v>
      </c>
      <c r="AG4" s="315" t="s">
        <v>38</v>
      </c>
      <c r="AH4" s="314" t="s">
        <v>39</v>
      </c>
      <c r="AI4" s="304" t="s">
        <v>40</v>
      </c>
      <c r="AJ4" s="311" t="s">
        <v>41</v>
      </c>
      <c r="AK4" s="311" t="s">
        <v>42</v>
      </c>
      <c r="AL4" s="304" t="s">
        <v>43</v>
      </c>
      <c r="AM4" s="304" t="s">
        <v>44</v>
      </c>
      <c r="AN4" s="311" t="s">
        <v>45</v>
      </c>
      <c r="AO4" s="311" t="s">
        <v>46</v>
      </c>
      <c r="AP4" s="304" t="s">
        <v>47</v>
      </c>
      <c r="AQ4" s="305" t="s">
        <v>48</v>
      </c>
      <c r="AR4" s="307" t="s">
        <v>49</v>
      </c>
      <c r="AS4" s="309" t="s">
        <v>50</v>
      </c>
      <c r="AT4" s="303" t="s">
        <v>51</v>
      </c>
      <c r="AU4" s="303" t="s">
        <v>52</v>
      </c>
      <c r="AV4" s="303" t="s">
        <v>53</v>
      </c>
    </row>
    <row r="5" spans="2:48" s="21" customFormat="1" ht="29.4" thickBot="1" x14ac:dyDescent="0.35">
      <c r="B5" s="326"/>
      <c r="C5" s="326"/>
      <c r="D5" s="329"/>
      <c r="E5" s="326"/>
      <c r="F5" s="326"/>
      <c r="G5" s="12" t="s">
        <v>54</v>
      </c>
      <c r="H5" s="12" t="s">
        <v>55</v>
      </c>
      <c r="I5" s="12" t="s">
        <v>56</v>
      </c>
      <c r="J5" s="12" t="s">
        <v>57</v>
      </c>
      <c r="K5" s="14" t="s">
        <v>58</v>
      </c>
      <c r="L5" s="14" t="s">
        <v>57</v>
      </c>
      <c r="M5" s="355"/>
      <c r="N5" s="355"/>
      <c r="O5" s="355"/>
      <c r="P5" s="361"/>
      <c r="Q5" s="360"/>
      <c r="R5" s="344"/>
      <c r="S5" s="362"/>
      <c r="T5" s="362"/>
      <c r="U5" s="363"/>
      <c r="V5" s="313"/>
      <c r="W5" s="313"/>
      <c r="X5" s="313"/>
      <c r="Y5" s="15" t="s">
        <v>59</v>
      </c>
      <c r="Z5" s="366"/>
      <c r="AA5" s="352"/>
      <c r="AB5" s="313"/>
      <c r="AC5" s="313"/>
      <c r="AD5" s="313"/>
      <c r="AE5" s="314"/>
      <c r="AF5" s="316"/>
      <c r="AG5" s="316"/>
      <c r="AH5" s="314"/>
      <c r="AI5" s="304"/>
      <c r="AJ5" s="311"/>
      <c r="AK5" s="311"/>
      <c r="AL5" s="304"/>
      <c r="AM5" s="304"/>
      <c r="AN5" s="311"/>
      <c r="AO5" s="311"/>
      <c r="AP5" s="304"/>
      <c r="AQ5" s="306"/>
      <c r="AR5" s="308"/>
      <c r="AS5" s="310"/>
      <c r="AT5" s="303"/>
      <c r="AU5" s="303"/>
      <c r="AV5" s="303"/>
    </row>
    <row r="6" spans="2:48" ht="15.6" x14ac:dyDescent="0.3">
      <c r="B6" s="22"/>
      <c r="C6" s="1" t="s">
        <v>60</v>
      </c>
      <c r="D6" s="1" t="s">
        <v>61</v>
      </c>
      <c r="E6" s="1" t="s">
        <v>62</v>
      </c>
      <c r="F6" s="1">
        <v>40310</v>
      </c>
      <c r="G6" s="1"/>
      <c r="H6" s="1"/>
      <c r="I6" s="1" t="s">
        <v>63</v>
      </c>
      <c r="J6" s="1" t="s">
        <v>64</v>
      </c>
      <c r="K6" s="1" t="s">
        <v>63</v>
      </c>
      <c r="L6" s="1" t="s">
        <v>65</v>
      </c>
      <c r="M6" s="2"/>
      <c r="N6" s="3"/>
      <c r="O6" s="4"/>
      <c r="P6" s="5"/>
      <c r="Q6" s="6"/>
      <c r="R6" s="23" t="str">
        <f>IF(AND(I6="",K6=""),"",IF(I6="Lead","Lead",IF(K6="Lead","Lead",IF((OR((AND((ISNUMBER(SEARCH("Galvanized",K6))),AM6="Yes")),(AND((ISNUMBER(SEARCH("Galvanized",K6))),AM6="Unknown")))),"Galvanized requiring replacement",IF((OR((AND((ISNUMBER(SEARCH("Galvanized",K6))),AQ6="Yes")),(AND((ISNUMBER(SEARCH("Galvanized",K6))),AQ6="Unknown")))),"Galvanized requiring replacement",IF(I6="Galvanized requiring replacement","Galvanized requiring replacement",IF(K6="Galvanized - not known if lead contact","Galvanized requiring replacement",IF(K6="Galvanized requiring replacement","Galvanized requiring replacement",IF(ISNUMBER(SEARCH("Unknown",I6)),"Unknown",IF(ISNUMBER(SEARCH("Unknown",K6)),"Unknown",IF(I6="","Unknown",IF(K6="","Unknown","Non-lead"))))))))))))</f>
        <v>Non-lead</v>
      </c>
      <c r="S6" s="2"/>
      <c r="T6" s="3"/>
      <c r="U6" s="3"/>
      <c r="V6" s="3"/>
      <c r="W6" s="3"/>
      <c r="X6" s="3"/>
      <c r="Y6" s="5" t="s">
        <v>66</v>
      </c>
      <c r="Z6" s="3"/>
      <c r="AA6" s="3"/>
      <c r="AB6" s="5" t="s">
        <v>67</v>
      </c>
      <c r="AC6" s="3"/>
      <c r="AD6" s="3"/>
      <c r="AE6" s="7"/>
      <c r="AF6" s="8"/>
      <c r="AG6" s="7"/>
      <c r="AH6" s="3"/>
      <c r="AI6" s="3"/>
      <c r="AJ6" s="3"/>
      <c r="AK6" s="3"/>
      <c r="AL6" s="3"/>
      <c r="AM6" s="3"/>
      <c r="AN6" s="3"/>
      <c r="AO6" s="3"/>
      <c r="AP6" s="3"/>
      <c r="AQ6" s="3"/>
      <c r="AR6" s="10"/>
      <c r="AS6" s="10"/>
      <c r="AT6" s="24" t="s">
        <v>68</v>
      </c>
      <c r="AU6" s="10"/>
      <c r="AV6" s="25"/>
    </row>
    <row r="7" spans="2:48" ht="15.6" x14ac:dyDescent="0.3">
      <c r="B7" s="22"/>
      <c r="C7" s="1" t="s">
        <v>69</v>
      </c>
      <c r="D7" s="1" t="s">
        <v>70</v>
      </c>
      <c r="E7" s="1" t="s">
        <v>62</v>
      </c>
      <c r="F7" s="1">
        <v>40310</v>
      </c>
      <c r="G7" s="1"/>
      <c r="H7" s="1"/>
      <c r="I7" s="1" t="s">
        <v>63</v>
      </c>
      <c r="J7" s="1" t="s">
        <v>64</v>
      </c>
      <c r="K7" s="1" t="s">
        <v>71</v>
      </c>
      <c r="L7" s="1" t="s">
        <v>65</v>
      </c>
      <c r="M7" s="2"/>
      <c r="N7" s="3"/>
      <c r="O7" s="3"/>
      <c r="P7" s="9"/>
      <c r="Q7" s="10"/>
      <c r="R7" s="23" t="str">
        <f t="shared" ref="R7:R70" si="0">IF(AND(I7="",K7=""),"",IF(I7="Lead","Lead",IF(K7="Lead","Lead",IF((OR((AND((ISNUMBER(SEARCH("Galvanized",K7))),AM7="Yes")),(AND((ISNUMBER(SEARCH("Galvanized",K7))),AM7="Unknown")))),"Galvanized requiring replacement",IF((OR((AND((ISNUMBER(SEARCH("Galvanized",K7))),AQ7="Yes")),(AND((ISNUMBER(SEARCH("Galvanized",K7))),AQ7="Unknown")))),"Galvanized requiring replacement",IF(I7="Galvanized requiring replacement","Galvanized requiring replacement",IF(K7="Galvanized - not known if lead contact","Galvanized requiring replacement",IF(K7="Galvanized requiring replacement","Galvanized requiring replacement",IF(ISNUMBER(SEARCH("Unknown",I7)),"Unknown",IF(ISNUMBER(SEARCH("Unknown",K7)),"Unknown",IF(I7="","Unknown",IF(K7="","Unknown","Non-lead"))))))))))))</f>
        <v>Galvanized requiring replacement</v>
      </c>
      <c r="S7" s="2"/>
      <c r="T7" s="3"/>
      <c r="U7" s="3"/>
      <c r="V7" s="3"/>
      <c r="W7" s="3"/>
      <c r="X7" s="3"/>
      <c r="Y7" s="5" t="s">
        <v>66</v>
      </c>
      <c r="Z7" s="3"/>
      <c r="AA7" s="3"/>
      <c r="AB7" s="5" t="s">
        <v>72</v>
      </c>
      <c r="AC7" s="3"/>
      <c r="AD7" s="3"/>
      <c r="AE7" s="7"/>
      <c r="AF7" s="8"/>
      <c r="AG7" s="7"/>
      <c r="AH7" s="3"/>
      <c r="AI7" s="3"/>
      <c r="AJ7" s="3"/>
      <c r="AK7" s="3"/>
      <c r="AL7" s="3"/>
      <c r="AM7" s="3"/>
      <c r="AN7" s="3"/>
      <c r="AO7" s="3"/>
      <c r="AP7" s="3"/>
      <c r="AQ7" s="3"/>
      <c r="AR7" s="10"/>
      <c r="AS7" s="10"/>
      <c r="AT7" s="24" t="s">
        <v>68</v>
      </c>
      <c r="AU7" s="10"/>
      <c r="AV7" s="25"/>
    </row>
    <row r="8" spans="2:48" ht="15.6" x14ac:dyDescent="0.3">
      <c r="B8" s="22"/>
      <c r="C8" s="1" t="s">
        <v>73</v>
      </c>
      <c r="D8" s="1" t="s">
        <v>74</v>
      </c>
      <c r="E8" s="1" t="s">
        <v>62</v>
      </c>
      <c r="F8" s="1">
        <v>40310</v>
      </c>
      <c r="G8" s="1"/>
      <c r="H8" s="1"/>
      <c r="I8" s="1" t="s">
        <v>63</v>
      </c>
      <c r="J8" s="1" t="s">
        <v>64</v>
      </c>
      <c r="K8" s="1" t="s">
        <v>63</v>
      </c>
      <c r="L8" s="1" t="s">
        <v>65</v>
      </c>
      <c r="M8" s="2"/>
      <c r="N8" s="3"/>
      <c r="O8" s="3"/>
      <c r="P8" s="5"/>
      <c r="Q8" s="10"/>
      <c r="R8" s="23" t="str">
        <f t="shared" si="0"/>
        <v>Non-lead</v>
      </c>
      <c r="S8" s="2"/>
      <c r="T8" s="3"/>
      <c r="U8" s="3"/>
      <c r="V8" s="3"/>
      <c r="W8" s="3"/>
      <c r="X8" s="3"/>
      <c r="Y8" s="5" t="s">
        <v>66</v>
      </c>
      <c r="Z8" s="3"/>
      <c r="AA8" s="3"/>
      <c r="AB8" s="5" t="s">
        <v>67</v>
      </c>
      <c r="AC8" s="3"/>
      <c r="AD8" s="3"/>
      <c r="AE8" s="7"/>
      <c r="AF8" s="8"/>
      <c r="AG8" s="7"/>
      <c r="AH8" s="3"/>
      <c r="AI8" s="3"/>
      <c r="AJ8" s="3"/>
      <c r="AK8" s="3"/>
      <c r="AL8" s="3"/>
      <c r="AM8" s="3"/>
      <c r="AN8" s="3"/>
      <c r="AO8" s="3"/>
      <c r="AP8" s="3"/>
      <c r="AQ8" s="3"/>
      <c r="AR8" s="10"/>
      <c r="AS8" s="10"/>
      <c r="AT8" s="24" t="s">
        <v>68</v>
      </c>
      <c r="AU8" s="10"/>
      <c r="AV8" s="25"/>
    </row>
    <row r="9" spans="2:48" ht="15.6" x14ac:dyDescent="0.3">
      <c r="B9" s="22"/>
      <c r="C9" s="1" t="s">
        <v>75</v>
      </c>
      <c r="D9" s="1" t="s">
        <v>76</v>
      </c>
      <c r="E9" s="1" t="s">
        <v>62</v>
      </c>
      <c r="F9" s="1">
        <v>40310</v>
      </c>
      <c r="G9" s="1"/>
      <c r="H9" s="1"/>
      <c r="I9" s="1" t="s">
        <v>63</v>
      </c>
      <c r="J9" s="1" t="s">
        <v>77</v>
      </c>
      <c r="K9" s="1" t="s">
        <v>63</v>
      </c>
      <c r="L9" s="1" t="s">
        <v>78</v>
      </c>
      <c r="M9" s="2"/>
      <c r="N9" s="3"/>
      <c r="O9" s="3"/>
      <c r="P9" s="9"/>
      <c r="Q9" s="10"/>
      <c r="R9" s="23" t="str">
        <f t="shared" si="0"/>
        <v>Non-lead</v>
      </c>
      <c r="S9" s="2"/>
      <c r="T9" s="3"/>
      <c r="U9" s="3"/>
      <c r="V9" s="3"/>
      <c r="W9" s="3"/>
      <c r="X9" s="3"/>
      <c r="Y9" s="5" t="s">
        <v>66</v>
      </c>
      <c r="Z9" s="3"/>
      <c r="AA9" s="3"/>
      <c r="AB9" s="5" t="s">
        <v>67</v>
      </c>
      <c r="AC9" s="3"/>
      <c r="AD9" s="3"/>
      <c r="AE9" s="7"/>
      <c r="AF9" s="8">
        <v>2022</v>
      </c>
      <c r="AG9" s="7"/>
      <c r="AH9" s="3"/>
      <c r="AI9" s="3"/>
      <c r="AJ9" s="3"/>
      <c r="AK9" s="3"/>
      <c r="AL9" s="3"/>
      <c r="AM9" s="3"/>
      <c r="AN9" s="3"/>
      <c r="AO9" s="3"/>
      <c r="AP9" s="3"/>
      <c r="AQ9" s="3"/>
      <c r="AR9" s="10"/>
      <c r="AS9" s="10"/>
      <c r="AT9" s="24" t="s">
        <v>68</v>
      </c>
      <c r="AU9" s="10"/>
      <c r="AV9" s="25"/>
    </row>
    <row r="10" spans="2:48" ht="15.6" x14ac:dyDescent="0.3">
      <c r="B10" s="22"/>
      <c r="C10" s="1" t="s">
        <v>79</v>
      </c>
      <c r="D10" s="1" t="s">
        <v>80</v>
      </c>
      <c r="E10" s="1" t="s">
        <v>62</v>
      </c>
      <c r="F10" s="1">
        <v>40310</v>
      </c>
      <c r="G10" s="1"/>
      <c r="H10" s="1"/>
      <c r="I10" s="1" t="s">
        <v>63</v>
      </c>
      <c r="J10" s="1" t="s">
        <v>77</v>
      </c>
      <c r="K10" s="1" t="s">
        <v>63</v>
      </c>
      <c r="L10" s="1" t="s">
        <v>78</v>
      </c>
      <c r="M10" s="2"/>
      <c r="N10" s="3"/>
      <c r="O10" s="3"/>
      <c r="P10" s="5"/>
      <c r="Q10" s="10"/>
      <c r="R10" s="23" t="str">
        <f t="shared" si="0"/>
        <v>Non-lead</v>
      </c>
      <c r="S10" s="2"/>
      <c r="T10" s="3"/>
      <c r="U10" s="3"/>
      <c r="V10" s="3"/>
      <c r="W10" s="3"/>
      <c r="X10" s="3"/>
      <c r="Y10" s="5" t="s">
        <v>66</v>
      </c>
      <c r="Z10" s="3"/>
      <c r="AA10" s="3"/>
      <c r="AB10" s="5" t="s">
        <v>67</v>
      </c>
      <c r="AC10" s="3"/>
      <c r="AD10" s="3"/>
      <c r="AE10" s="7"/>
      <c r="AF10" s="8">
        <v>2022</v>
      </c>
      <c r="AG10" s="7"/>
      <c r="AH10" s="3"/>
      <c r="AI10" s="3"/>
      <c r="AJ10" s="3"/>
      <c r="AK10" s="3"/>
      <c r="AL10" s="3"/>
      <c r="AM10" s="3"/>
      <c r="AN10" s="3"/>
      <c r="AO10" s="3"/>
      <c r="AP10" s="3"/>
      <c r="AQ10" s="3"/>
      <c r="AR10" s="10"/>
      <c r="AS10" s="10"/>
      <c r="AT10" s="24" t="s">
        <v>68</v>
      </c>
      <c r="AU10" s="10"/>
      <c r="AV10" s="25"/>
    </row>
    <row r="11" spans="2:48" ht="15.6" x14ac:dyDescent="0.3">
      <c r="B11" s="22"/>
      <c r="C11" s="1" t="s">
        <v>81</v>
      </c>
      <c r="D11" s="1" t="s">
        <v>82</v>
      </c>
      <c r="E11" s="1" t="s">
        <v>62</v>
      </c>
      <c r="F11" s="1">
        <v>40310</v>
      </c>
      <c r="G11" s="1"/>
      <c r="H11" s="1"/>
      <c r="I11" s="1" t="s">
        <v>83</v>
      </c>
      <c r="J11" s="1" t="s">
        <v>77</v>
      </c>
      <c r="K11" s="1" t="s">
        <v>84</v>
      </c>
      <c r="L11" s="1" t="s">
        <v>78</v>
      </c>
      <c r="M11" s="2"/>
      <c r="N11" s="3"/>
      <c r="O11" s="3"/>
      <c r="P11" s="9"/>
      <c r="Q11" s="10"/>
      <c r="R11" s="23" t="str">
        <f t="shared" si="0"/>
        <v>Non-lead</v>
      </c>
      <c r="S11" s="2"/>
      <c r="T11" s="3"/>
      <c r="U11" s="3"/>
      <c r="V11" s="3"/>
      <c r="W11" s="3"/>
      <c r="X11" s="3"/>
      <c r="Y11" s="5" t="s">
        <v>66</v>
      </c>
      <c r="Z11" s="3"/>
      <c r="AA11" s="3"/>
      <c r="AB11" s="5" t="s">
        <v>67</v>
      </c>
      <c r="AC11" s="3"/>
      <c r="AD11" s="3"/>
      <c r="AE11" s="7"/>
      <c r="AF11" s="8">
        <v>2022</v>
      </c>
      <c r="AG11" s="7"/>
      <c r="AH11" s="3"/>
      <c r="AI11" s="3"/>
      <c r="AJ11" s="3"/>
      <c r="AK11" s="3"/>
      <c r="AL11" s="3"/>
      <c r="AM11" s="3"/>
      <c r="AN11" s="3"/>
      <c r="AO11" s="3"/>
      <c r="AP11" s="3"/>
      <c r="AQ11" s="3"/>
      <c r="AR11" s="10"/>
      <c r="AS11" s="10"/>
      <c r="AT11" s="24" t="s">
        <v>68</v>
      </c>
      <c r="AU11" s="10"/>
      <c r="AV11" s="25"/>
    </row>
    <row r="12" spans="2:48" ht="15.6" x14ac:dyDescent="0.3">
      <c r="B12" s="22"/>
      <c r="C12" s="1" t="s">
        <v>85</v>
      </c>
      <c r="D12" s="1" t="s">
        <v>86</v>
      </c>
      <c r="E12" s="1" t="s">
        <v>62</v>
      </c>
      <c r="F12" s="1">
        <v>40310</v>
      </c>
      <c r="G12" s="1"/>
      <c r="H12" s="1"/>
      <c r="I12" s="1" t="s">
        <v>63</v>
      </c>
      <c r="J12" s="1" t="s">
        <v>77</v>
      </c>
      <c r="K12" s="1" t="s">
        <v>63</v>
      </c>
      <c r="L12" s="1" t="s">
        <v>78</v>
      </c>
      <c r="M12" s="2"/>
      <c r="N12" s="3"/>
      <c r="O12" s="3"/>
      <c r="P12" s="9"/>
      <c r="Q12" s="10"/>
      <c r="R12" s="23" t="str">
        <f t="shared" si="0"/>
        <v>Non-lead</v>
      </c>
      <c r="S12" s="2"/>
      <c r="T12" s="3"/>
      <c r="U12" s="3"/>
      <c r="V12" s="3"/>
      <c r="W12" s="3"/>
      <c r="X12" s="3"/>
      <c r="Y12" s="5" t="s">
        <v>66</v>
      </c>
      <c r="Z12" s="3"/>
      <c r="AA12" s="3"/>
      <c r="AB12" s="5" t="s">
        <v>67</v>
      </c>
      <c r="AC12" s="3"/>
      <c r="AD12" s="3"/>
      <c r="AE12" s="7"/>
      <c r="AF12" s="8">
        <v>2002</v>
      </c>
      <c r="AG12" s="7"/>
      <c r="AH12" s="3"/>
      <c r="AI12" s="3"/>
      <c r="AJ12" s="3"/>
      <c r="AK12" s="3"/>
      <c r="AL12" s="3"/>
      <c r="AM12" s="3"/>
      <c r="AN12" s="3"/>
      <c r="AO12" s="3"/>
      <c r="AP12" s="3"/>
      <c r="AQ12" s="3"/>
      <c r="AR12" s="10"/>
      <c r="AS12" s="10"/>
      <c r="AT12" s="24" t="s">
        <v>68</v>
      </c>
      <c r="AU12" s="10"/>
      <c r="AV12" s="25"/>
    </row>
    <row r="13" spans="2:48" ht="15.6" x14ac:dyDescent="0.3">
      <c r="B13" s="22"/>
      <c r="C13" s="1" t="s">
        <v>87</v>
      </c>
      <c r="D13" s="1" t="s">
        <v>88</v>
      </c>
      <c r="E13" s="1" t="s">
        <v>62</v>
      </c>
      <c r="F13" s="1">
        <v>40310</v>
      </c>
      <c r="G13" s="1"/>
      <c r="H13" s="1"/>
      <c r="I13" s="1" t="s">
        <v>63</v>
      </c>
      <c r="J13" s="1" t="s">
        <v>77</v>
      </c>
      <c r="K13" s="1" t="s">
        <v>63</v>
      </c>
      <c r="L13" s="1" t="s">
        <v>78</v>
      </c>
      <c r="M13" s="2"/>
      <c r="N13" s="3"/>
      <c r="O13" s="3"/>
      <c r="P13" s="5"/>
      <c r="Q13" s="10"/>
      <c r="R13" s="23" t="str">
        <f t="shared" si="0"/>
        <v>Non-lead</v>
      </c>
      <c r="S13" s="2"/>
      <c r="T13" s="3"/>
      <c r="U13" s="3"/>
      <c r="V13" s="3"/>
      <c r="W13" s="3"/>
      <c r="X13" s="3"/>
      <c r="Y13" s="5" t="s">
        <v>66</v>
      </c>
      <c r="Z13" s="3"/>
      <c r="AA13" s="3"/>
      <c r="AB13" s="5" t="s">
        <v>67</v>
      </c>
      <c r="AC13" s="3"/>
      <c r="AD13" s="3"/>
      <c r="AE13" s="7"/>
      <c r="AF13" s="8">
        <v>2002</v>
      </c>
      <c r="AG13" s="7"/>
      <c r="AH13" s="3"/>
      <c r="AI13" s="3"/>
      <c r="AJ13" s="3"/>
      <c r="AK13" s="3"/>
      <c r="AL13" s="3"/>
      <c r="AM13" s="3"/>
      <c r="AN13" s="3"/>
      <c r="AO13" s="3"/>
      <c r="AP13" s="3"/>
      <c r="AQ13" s="3"/>
      <c r="AR13" s="10"/>
      <c r="AS13" s="10"/>
      <c r="AT13" s="24" t="s">
        <v>68</v>
      </c>
      <c r="AU13" s="10"/>
      <c r="AV13" s="25"/>
    </row>
    <row r="14" spans="2:48" ht="15.6" x14ac:dyDescent="0.3">
      <c r="B14" s="22"/>
      <c r="C14" s="1" t="s">
        <v>89</v>
      </c>
      <c r="D14" s="1" t="s">
        <v>90</v>
      </c>
      <c r="E14" s="1" t="s">
        <v>62</v>
      </c>
      <c r="F14" s="1">
        <v>40310</v>
      </c>
      <c r="G14" s="1"/>
      <c r="H14" s="1"/>
      <c r="I14" s="1" t="s">
        <v>63</v>
      </c>
      <c r="J14" s="1" t="s">
        <v>77</v>
      </c>
      <c r="K14" s="1" t="s">
        <v>63</v>
      </c>
      <c r="L14" s="1" t="s">
        <v>78</v>
      </c>
      <c r="M14" s="2"/>
      <c r="N14" s="3"/>
      <c r="O14" s="3"/>
      <c r="P14" s="5"/>
      <c r="Q14" s="10"/>
      <c r="R14" s="23" t="str">
        <f t="shared" si="0"/>
        <v>Non-lead</v>
      </c>
      <c r="S14" s="2"/>
      <c r="T14" s="3"/>
      <c r="U14" s="3"/>
      <c r="V14" s="3"/>
      <c r="W14" s="3"/>
      <c r="X14" s="3"/>
      <c r="Y14" s="5" t="s">
        <v>66</v>
      </c>
      <c r="Z14" s="3"/>
      <c r="AA14" s="3"/>
      <c r="AB14" s="5" t="s">
        <v>67</v>
      </c>
      <c r="AC14" s="3"/>
      <c r="AD14" s="3"/>
      <c r="AE14" s="7"/>
      <c r="AF14" s="8">
        <v>2002</v>
      </c>
      <c r="AG14" s="7"/>
      <c r="AH14" s="3"/>
      <c r="AI14" s="3"/>
      <c r="AJ14" s="3"/>
      <c r="AK14" s="3"/>
      <c r="AL14" s="3"/>
      <c r="AM14" s="3"/>
      <c r="AN14" s="3"/>
      <c r="AO14" s="3"/>
      <c r="AP14" s="3"/>
      <c r="AQ14" s="3"/>
      <c r="AR14" s="10"/>
      <c r="AS14" s="10"/>
      <c r="AT14" s="24" t="s">
        <v>68</v>
      </c>
      <c r="AU14" s="10"/>
      <c r="AV14" s="25"/>
    </row>
    <row r="15" spans="2:48" ht="15.6" x14ac:dyDescent="0.3">
      <c r="B15" s="22"/>
      <c r="C15" s="1" t="s">
        <v>91</v>
      </c>
      <c r="D15" s="1" t="s">
        <v>92</v>
      </c>
      <c r="E15" s="1" t="s">
        <v>62</v>
      </c>
      <c r="F15" s="1">
        <v>40310</v>
      </c>
      <c r="G15" s="1"/>
      <c r="H15" s="1"/>
      <c r="I15" s="1" t="s">
        <v>63</v>
      </c>
      <c r="J15" s="1" t="s">
        <v>77</v>
      </c>
      <c r="K15" s="1" t="s">
        <v>63</v>
      </c>
      <c r="L15" s="1" t="s">
        <v>78</v>
      </c>
      <c r="M15" s="2"/>
      <c r="N15" s="3"/>
      <c r="O15" s="3"/>
      <c r="P15" s="5"/>
      <c r="Q15" s="10"/>
      <c r="R15" s="23" t="str">
        <f t="shared" si="0"/>
        <v>Non-lead</v>
      </c>
      <c r="S15" s="2"/>
      <c r="T15" s="3"/>
      <c r="U15" s="3"/>
      <c r="V15" s="3"/>
      <c r="W15" s="3"/>
      <c r="X15" s="3"/>
      <c r="Y15" s="5" t="s">
        <v>66</v>
      </c>
      <c r="Z15" s="3"/>
      <c r="AA15" s="3"/>
      <c r="AB15" s="5" t="s">
        <v>67</v>
      </c>
      <c r="AC15" s="3"/>
      <c r="AD15" s="3"/>
      <c r="AE15" s="7"/>
      <c r="AF15" s="8">
        <v>2002</v>
      </c>
      <c r="AG15" s="7"/>
      <c r="AH15" s="3"/>
      <c r="AI15" s="3"/>
      <c r="AJ15" s="3"/>
      <c r="AK15" s="3"/>
      <c r="AL15" s="3"/>
      <c r="AM15" s="3"/>
      <c r="AN15" s="3"/>
      <c r="AO15" s="3"/>
      <c r="AP15" s="3"/>
      <c r="AQ15" s="3"/>
      <c r="AR15" s="10"/>
      <c r="AS15" s="10"/>
      <c r="AT15" s="24" t="s">
        <v>68</v>
      </c>
      <c r="AU15" s="10"/>
      <c r="AV15" s="25"/>
    </row>
    <row r="16" spans="2:48" ht="15.6" x14ac:dyDescent="0.3">
      <c r="B16" s="22"/>
      <c r="C16" s="1" t="s">
        <v>93</v>
      </c>
      <c r="D16" s="26" t="s">
        <v>94</v>
      </c>
      <c r="E16" s="1" t="s">
        <v>62</v>
      </c>
      <c r="F16" s="1">
        <v>40310</v>
      </c>
      <c r="G16" s="1"/>
      <c r="H16" s="1"/>
      <c r="I16" s="1" t="s">
        <v>83</v>
      </c>
      <c r="J16" s="1" t="s">
        <v>77</v>
      </c>
      <c r="K16" s="1" t="s">
        <v>63</v>
      </c>
      <c r="L16" s="1" t="s">
        <v>78</v>
      </c>
      <c r="M16" s="2"/>
      <c r="N16" s="3"/>
      <c r="O16" s="3"/>
      <c r="P16" s="5"/>
      <c r="Q16" s="10"/>
      <c r="R16" s="23" t="str">
        <f t="shared" si="0"/>
        <v>Non-lead</v>
      </c>
      <c r="S16" s="2"/>
      <c r="T16" s="3"/>
      <c r="U16" s="3"/>
      <c r="V16" s="3"/>
      <c r="W16" s="3"/>
      <c r="X16" s="3"/>
      <c r="Y16" s="5" t="s">
        <v>66</v>
      </c>
      <c r="Z16" s="3"/>
      <c r="AA16" s="3"/>
      <c r="AB16" s="5" t="s">
        <v>67</v>
      </c>
      <c r="AC16" s="3"/>
      <c r="AD16" s="3"/>
      <c r="AE16" s="7"/>
      <c r="AF16" s="8">
        <v>2002</v>
      </c>
      <c r="AG16" s="7"/>
      <c r="AH16" s="3"/>
      <c r="AI16" s="3"/>
      <c r="AJ16" s="3"/>
      <c r="AK16" s="3"/>
      <c r="AL16" s="3"/>
      <c r="AM16" s="3"/>
      <c r="AN16" s="3"/>
      <c r="AO16" s="3"/>
      <c r="AP16" s="3"/>
      <c r="AQ16" s="3"/>
      <c r="AR16" s="10"/>
      <c r="AS16" s="10"/>
      <c r="AT16" s="24" t="s">
        <v>68</v>
      </c>
      <c r="AU16" s="10"/>
      <c r="AV16" s="25"/>
    </row>
    <row r="17" spans="2:48" ht="15.6" x14ac:dyDescent="0.3">
      <c r="B17" s="27"/>
      <c r="C17" s="1" t="s">
        <v>95</v>
      </c>
      <c r="D17" s="1" t="s">
        <v>96</v>
      </c>
      <c r="E17" s="1" t="s">
        <v>62</v>
      </c>
      <c r="F17" s="1">
        <v>40310</v>
      </c>
      <c r="G17" s="1"/>
      <c r="H17" s="1"/>
      <c r="I17" s="1" t="s">
        <v>63</v>
      </c>
      <c r="J17" s="1" t="s">
        <v>77</v>
      </c>
      <c r="K17" s="1" t="s">
        <v>63</v>
      </c>
      <c r="L17" s="1" t="s">
        <v>78</v>
      </c>
      <c r="M17" s="28"/>
      <c r="N17" s="29"/>
      <c r="O17" s="29"/>
      <c r="P17" s="5"/>
      <c r="Q17" s="30"/>
      <c r="R17" s="23" t="str">
        <f t="shared" si="0"/>
        <v>Non-lead</v>
      </c>
      <c r="S17" s="28"/>
      <c r="T17" s="29"/>
      <c r="U17" s="29"/>
      <c r="V17" s="29"/>
      <c r="W17" s="29"/>
      <c r="X17" s="29"/>
      <c r="Y17" s="5" t="s">
        <v>66</v>
      </c>
      <c r="Z17" s="29"/>
      <c r="AA17" s="29"/>
      <c r="AB17" s="5" t="s">
        <v>67</v>
      </c>
      <c r="AC17" s="29"/>
      <c r="AD17" s="29"/>
      <c r="AE17" s="31"/>
      <c r="AF17" s="8">
        <v>2022</v>
      </c>
      <c r="AG17" s="31"/>
      <c r="AH17" s="29"/>
      <c r="AI17" s="29"/>
      <c r="AJ17" s="29"/>
      <c r="AK17" s="29"/>
      <c r="AL17" s="29"/>
      <c r="AM17" s="29"/>
      <c r="AN17" s="29"/>
      <c r="AO17" s="29"/>
      <c r="AP17" s="29"/>
      <c r="AQ17" s="29"/>
      <c r="AR17" s="30"/>
      <c r="AS17" s="30"/>
      <c r="AT17" s="24" t="s">
        <v>68</v>
      </c>
      <c r="AU17" s="30"/>
      <c r="AV17" s="32"/>
    </row>
    <row r="18" spans="2:48" ht="15.6" x14ac:dyDescent="0.3">
      <c r="B18" s="27"/>
      <c r="C18" s="1" t="s">
        <v>97</v>
      </c>
      <c r="D18" s="1" t="s">
        <v>98</v>
      </c>
      <c r="E18" s="1" t="s">
        <v>62</v>
      </c>
      <c r="F18" s="1">
        <v>40310</v>
      </c>
      <c r="G18" s="1"/>
      <c r="H18" s="1"/>
      <c r="I18" s="1" t="s">
        <v>63</v>
      </c>
      <c r="J18" s="1" t="s">
        <v>64</v>
      </c>
      <c r="K18" s="1" t="s">
        <v>63</v>
      </c>
      <c r="L18" s="1" t="s">
        <v>65</v>
      </c>
      <c r="M18" s="28"/>
      <c r="N18" s="29"/>
      <c r="O18" s="29"/>
      <c r="P18" s="5"/>
      <c r="Q18" s="30"/>
      <c r="R18" s="23" t="str">
        <f t="shared" si="0"/>
        <v>Non-lead</v>
      </c>
      <c r="S18" s="28"/>
      <c r="T18" s="29"/>
      <c r="U18" s="29"/>
      <c r="V18" s="29"/>
      <c r="W18" s="29"/>
      <c r="X18" s="29"/>
      <c r="Y18" s="5" t="s">
        <v>66</v>
      </c>
      <c r="Z18" s="29"/>
      <c r="AA18" s="29"/>
      <c r="AB18" s="5" t="s">
        <v>67</v>
      </c>
      <c r="AC18" s="29"/>
      <c r="AD18" s="29"/>
      <c r="AE18" s="31"/>
      <c r="AF18" s="8"/>
      <c r="AG18" s="31"/>
      <c r="AH18" s="29"/>
      <c r="AI18" s="29"/>
      <c r="AJ18" s="29"/>
      <c r="AK18" s="29"/>
      <c r="AL18" s="29"/>
      <c r="AM18" s="29"/>
      <c r="AN18" s="29"/>
      <c r="AO18" s="29"/>
      <c r="AP18" s="29"/>
      <c r="AQ18" s="29"/>
      <c r="AR18" s="30"/>
      <c r="AS18" s="30"/>
      <c r="AT18" s="24" t="s">
        <v>68</v>
      </c>
      <c r="AU18" s="30"/>
      <c r="AV18" s="32"/>
    </row>
    <row r="19" spans="2:48" ht="15.6" x14ac:dyDescent="0.3">
      <c r="B19" s="27"/>
      <c r="C19" s="1" t="s">
        <v>99</v>
      </c>
      <c r="D19" s="1" t="s">
        <v>100</v>
      </c>
      <c r="E19" s="1" t="s">
        <v>62</v>
      </c>
      <c r="F19" s="1">
        <v>40310</v>
      </c>
      <c r="G19" s="1"/>
      <c r="H19" s="1"/>
      <c r="I19" s="1" t="s">
        <v>63</v>
      </c>
      <c r="J19" s="1" t="s">
        <v>64</v>
      </c>
      <c r="K19" s="1" t="s">
        <v>63</v>
      </c>
      <c r="L19" s="1" t="s">
        <v>65</v>
      </c>
      <c r="M19" s="28"/>
      <c r="N19" s="29"/>
      <c r="O19" s="29"/>
      <c r="P19" s="5"/>
      <c r="Q19" s="30"/>
      <c r="R19" s="23" t="str">
        <f t="shared" si="0"/>
        <v>Non-lead</v>
      </c>
      <c r="S19" s="28"/>
      <c r="T19" s="29"/>
      <c r="U19" s="29"/>
      <c r="V19" s="29"/>
      <c r="W19" s="29"/>
      <c r="X19" s="29"/>
      <c r="Y19" s="5" t="s">
        <v>66</v>
      </c>
      <c r="Z19" s="29"/>
      <c r="AA19" s="29"/>
      <c r="AB19" s="5" t="s">
        <v>67</v>
      </c>
      <c r="AC19" s="29"/>
      <c r="AD19" s="29"/>
      <c r="AE19" s="31"/>
      <c r="AF19" s="8"/>
      <c r="AG19" s="31"/>
      <c r="AH19" s="29"/>
      <c r="AI19" s="29"/>
      <c r="AJ19" s="29"/>
      <c r="AK19" s="29"/>
      <c r="AL19" s="29"/>
      <c r="AM19" s="29"/>
      <c r="AN19" s="29"/>
      <c r="AO19" s="29"/>
      <c r="AP19" s="29"/>
      <c r="AQ19" s="29"/>
      <c r="AR19" s="30"/>
      <c r="AS19" s="30"/>
      <c r="AT19" s="24" t="s">
        <v>68</v>
      </c>
      <c r="AU19" s="30"/>
      <c r="AV19" s="32"/>
    </row>
    <row r="20" spans="2:48" ht="15.6" x14ac:dyDescent="0.3">
      <c r="B20" s="27"/>
      <c r="C20" s="1" t="s">
        <v>101</v>
      </c>
      <c r="D20" s="1" t="s">
        <v>102</v>
      </c>
      <c r="E20" s="1" t="s">
        <v>62</v>
      </c>
      <c r="F20" s="1">
        <v>40310</v>
      </c>
      <c r="G20" s="1"/>
      <c r="H20" s="1"/>
      <c r="I20" s="1" t="s">
        <v>63</v>
      </c>
      <c r="J20" s="1" t="s">
        <v>64</v>
      </c>
      <c r="K20" s="1" t="s">
        <v>63</v>
      </c>
      <c r="L20" s="1" t="s">
        <v>65</v>
      </c>
      <c r="M20" s="28"/>
      <c r="N20" s="29"/>
      <c r="O20" s="29"/>
      <c r="P20" s="5"/>
      <c r="Q20" s="30"/>
      <c r="R20" s="23" t="str">
        <f t="shared" si="0"/>
        <v>Non-lead</v>
      </c>
      <c r="S20" s="28"/>
      <c r="T20" s="29"/>
      <c r="U20" s="29"/>
      <c r="V20" s="29"/>
      <c r="W20" s="29"/>
      <c r="X20" s="29"/>
      <c r="Y20" s="5" t="s">
        <v>66</v>
      </c>
      <c r="Z20" s="29"/>
      <c r="AA20" s="29"/>
      <c r="AB20" s="5" t="s">
        <v>67</v>
      </c>
      <c r="AC20" s="29"/>
      <c r="AD20" s="29"/>
      <c r="AE20" s="31"/>
      <c r="AF20" s="8"/>
      <c r="AG20" s="31"/>
      <c r="AH20" s="29"/>
      <c r="AI20" s="29"/>
      <c r="AJ20" s="29"/>
      <c r="AK20" s="29"/>
      <c r="AL20" s="29"/>
      <c r="AM20" s="29"/>
      <c r="AN20" s="29"/>
      <c r="AO20" s="29"/>
      <c r="AP20" s="29"/>
      <c r="AQ20" s="29"/>
      <c r="AR20" s="30"/>
      <c r="AS20" s="30"/>
      <c r="AT20" s="24" t="s">
        <v>68</v>
      </c>
      <c r="AU20" s="30"/>
      <c r="AV20" s="32"/>
    </row>
    <row r="21" spans="2:48" ht="15.6" x14ac:dyDescent="0.3">
      <c r="B21" s="27"/>
      <c r="C21" s="1" t="s">
        <v>103</v>
      </c>
      <c r="D21" s="1" t="s">
        <v>104</v>
      </c>
      <c r="E21" s="1" t="s">
        <v>62</v>
      </c>
      <c r="F21" s="1">
        <v>40310</v>
      </c>
      <c r="G21" s="1"/>
      <c r="H21" s="1"/>
      <c r="I21" s="1" t="s">
        <v>63</v>
      </c>
      <c r="J21" s="1" t="s">
        <v>64</v>
      </c>
      <c r="K21" s="1" t="s">
        <v>63</v>
      </c>
      <c r="L21" s="1" t="s">
        <v>65</v>
      </c>
      <c r="M21" s="28"/>
      <c r="N21" s="29"/>
      <c r="O21" s="29"/>
      <c r="P21" s="5"/>
      <c r="Q21" s="30"/>
      <c r="R21" s="23" t="str">
        <f t="shared" si="0"/>
        <v>Non-lead</v>
      </c>
      <c r="S21" s="28"/>
      <c r="T21" s="29"/>
      <c r="U21" s="29"/>
      <c r="V21" s="29"/>
      <c r="W21" s="29"/>
      <c r="X21" s="29"/>
      <c r="Y21" s="5" t="s">
        <v>66</v>
      </c>
      <c r="Z21" s="29"/>
      <c r="AA21" s="29"/>
      <c r="AB21" s="5" t="s">
        <v>67</v>
      </c>
      <c r="AC21" s="29"/>
      <c r="AD21" s="29"/>
      <c r="AE21" s="31"/>
      <c r="AF21" s="8"/>
      <c r="AG21" s="31"/>
      <c r="AH21" s="29"/>
      <c r="AI21" s="29"/>
      <c r="AJ21" s="29"/>
      <c r="AK21" s="29"/>
      <c r="AL21" s="29"/>
      <c r="AM21" s="29"/>
      <c r="AN21" s="29"/>
      <c r="AO21" s="29"/>
      <c r="AP21" s="29"/>
      <c r="AQ21" s="29"/>
      <c r="AR21" s="30"/>
      <c r="AS21" s="30"/>
      <c r="AT21" s="24" t="s">
        <v>68</v>
      </c>
      <c r="AU21" s="30"/>
      <c r="AV21" s="32"/>
    </row>
    <row r="22" spans="2:48" ht="15.6" x14ac:dyDescent="0.3">
      <c r="B22" s="27"/>
      <c r="C22" s="1" t="s">
        <v>105</v>
      </c>
      <c r="D22" s="1" t="s">
        <v>106</v>
      </c>
      <c r="E22" s="1" t="s">
        <v>62</v>
      </c>
      <c r="F22" s="1">
        <v>40310</v>
      </c>
      <c r="G22" s="1"/>
      <c r="H22" s="1"/>
      <c r="I22" s="1" t="s">
        <v>83</v>
      </c>
      <c r="J22" s="1" t="s">
        <v>64</v>
      </c>
      <c r="K22" s="1" t="s">
        <v>63</v>
      </c>
      <c r="L22" s="1" t="s">
        <v>65</v>
      </c>
      <c r="M22" s="28"/>
      <c r="N22" s="29"/>
      <c r="O22" s="29"/>
      <c r="P22" s="5"/>
      <c r="Q22" s="30"/>
      <c r="R22" s="23" t="str">
        <f t="shared" si="0"/>
        <v>Non-lead</v>
      </c>
      <c r="S22" s="28"/>
      <c r="T22" s="29"/>
      <c r="U22" s="29"/>
      <c r="V22" s="29"/>
      <c r="W22" s="29"/>
      <c r="X22" s="29"/>
      <c r="Y22" s="5" t="s">
        <v>66</v>
      </c>
      <c r="Z22" s="29"/>
      <c r="AA22" s="29"/>
      <c r="AB22" s="5" t="s">
        <v>67</v>
      </c>
      <c r="AC22" s="29"/>
      <c r="AD22" s="29"/>
      <c r="AE22" s="31"/>
      <c r="AF22" s="8"/>
      <c r="AG22" s="31"/>
      <c r="AH22" s="29"/>
      <c r="AI22" s="29"/>
      <c r="AJ22" s="29"/>
      <c r="AK22" s="29"/>
      <c r="AL22" s="29"/>
      <c r="AM22" s="29"/>
      <c r="AN22" s="29"/>
      <c r="AO22" s="29"/>
      <c r="AP22" s="29"/>
      <c r="AQ22" s="29"/>
      <c r="AR22" s="30"/>
      <c r="AS22" s="30"/>
      <c r="AT22" s="24" t="s">
        <v>68</v>
      </c>
      <c r="AU22" s="30"/>
      <c r="AV22" s="32"/>
    </row>
    <row r="23" spans="2:48" ht="15.6" x14ac:dyDescent="0.3">
      <c r="B23" s="27"/>
      <c r="C23" s="1" t="s">
        <v>107</v>
      </c>
      <c r="D23" s="1" t="s">
        <v>108</v>
      </c>
      <c r="E23" s="1" t="s">
        <v>62</v>
      </c>
      <c r="F23" s="1">
        <v>40310</v>
      </c>
      <c r="G23" s="1"/>
      <c r="H23" s="1"/>
      <c r="I23" s="1" t="s">
        <v>63</v>
      </c>
      <c r="J23" s="1" t="s">
        <v>64</v>
      </c>
      <c r="K23" s="1" t="s">
        <v>71</v>
      </c>
      <c r="L23" s="1" t="s">
        <v>65</v>
      </c>
      <c r="M23" s="28"/>
      <c r="N23" s="29"/>
      <c r="O23" s="29"/>
      <c r="P23" s="5"/>
      <c r="Q23" s="30"/>
      <c r="R23" s="23" t="str">
        <f t="shared" si="0"/>
        <v>Galvanized requiring replacement</v>
      </c>
      <c r="S23" s="28"/>
      <c r="T23" s="29"/>
      <c r="U23" s="29"/>
      <c r="V23" s="29"/>
      <c r="W23" s="29"/>
      <c r="X23" s="29"/>
      <c r="Y23" s="5" t="s">
        <v>66</v>
      </c>
      <c r="Z23" s="29"/>
      <c r="AA23" s="29"/>
      <c r="AB23" s="5" t="s">
        <v>67</v>
      </c>
      <c r="AC23" s="29"/>
      <c r="AD23" s="29"/>
      <c r="AE23" s="31"/>
      <c r="AF23" s="8"/>
      <c r="AG23" s="31"/>
      <c r="AH23" s="29"/>
      <c r="AI23" s="29"/>
      <c r="AJ23" s="29"/>
      <c r="AK23" s="29"/>
      <c r="AL23" s="29"/>
      <c r="AM23" s="29"/>
      <c r="AN23" s="29"/>
      <c r="AO23" s="29"/>
      <c r="AP23" s="29"/>
      <c r="AQ23" s="29"/>
      <c r="AR23" s="30"/>
      <c r="AS23" s="30"/>
      <c r="AT23" s="24" t="s">
        <v>68</v>
      </c>
      <c r="AU23" s="30"/>
      <c r="AV23" s="32"/>
    </row>
    <row r="24" spans="2:48" ht="15.6" x14ac:dyDescent="0.3">
      <c r="B24" s="27"/>
      <c r="C24" s="1" t="s">
        <v>109</v>
      </c>
      <c r="D24" s="1" t="s">
        <v>110</v>
      </c>
      <c r="E24" s="1" t="s">
        <v>62</v>
      </c>
      <c r="F24" s="1">
        <v>40310</v>
      </c>
      <c r="G24" s="1"/>
      <c r="H24" s="1"/>
      <c r="I24" s="1" t="s">
        <v>63</v>
      </c>
      <c r="J24" s="1" t="s">
        <v>64</v>
      </c>
      <c r="K24" s="1" t="s">
        <v>71</v>
      </c>
      <c r="L24" s="1" t="s">
        <v>65</v>
      </c>
      <c r="M24" s="28"/>
      <c r="N24" s="29"/>
      <c r="O24" s="29"/>
      <c r="P24" s="5"/>
      <c r="Q24" s="30"/>
      <c r="R24" s="23" t="str">
        <f t="shared" si="0"/>
        <v>Galvanized requiring replacement</v>
      </c>
      <c r="S24" s="28"/>
      <c r="T24" s="29"/>
      <c r="U24" s="29"/>
      <c r="V24" s="29"/>
      <c r="W24" s="29"/>
      <c r="X24" s="29"/>
      <c r="Y24" s="5" t="s">
        <v>66</v>
      </c>
      <c r="Z24" s="29"/>
      <c r="AA24" s="29"/>
      <c r="AB24" s="5" t="s">
        <v>67</v>
      </c>
      <c r="AC24" s="29"/>
      <c r="AD24" s="29"/>
      <c r="AE24" s="31"/>
      <c r="AF24" s="8"/>
      <c r="AG24" s="31"/>
      <c r="AH24" s="29"/>
      <c r="AI24" s="29"/>
      <c r="AJ24" s="29"/>
      <c r="AK24" s="29"/>
      <c r="AL24" s="29"/>
      <c r="AM24" s="29"/>
      <c r="AN24" s="29"/>
      <c r="AO24" s="29"/>
      <c r="AP24" s="29"/>
      <c r="AQ24" s="29"/>
      <c r="AR24" s="30"/>
      <c r="AS24" s="30"/>
      <c r="AT24" s="24" t="s">
        <v>68</v>
      </c>
      <c r="AU24" s="30"/>
      <c r="AV24" s="32"/>
    </row>
    <row r="25" spans="2:48" ht="15.6" x14ac:dyDescent="0.3">
      <c r="B25" s="27"/>
      <c r="C25" s="1" t="s">
        <v>111</v>
      </c>
      <c r="D25" s="1" t="s">
        <v>112</v>
      </c>
      <c r="E25" s="1" t="s">
        <v>62</v>
      </c>
      <c r="F25" s="1">
        <v>40310</v>
      </c>
      <c r="G25" s="1"/>
      <c r="H25" s="1"/>
      <c r="I25" s="1" t="s">
        <v>63</v>
      </c>
      <c r="J25" s="1" t="s">
        <v>64</v>
      </c>
      <c r="K25" s="1" t="s">
        <v>71</v>
      </c>
      <c r="L25" s="1" t="s">
        <v>65</v>
      </c>
      <c r="M25" s="28"/>
      <c r="N25" s="29"/>
      <c r="O25" s="29"/>
      <c r="P25" s="5"/>
      <c r="Q25" s="30"/>
      <c r="R25" s="23" t="str">
        <f t="shared" si="0"/>
        <v>Galvanized requiring replacement</v>
      </c>
      <c r="S25" s="28"/>
      <c r="T25" s="29"/>
      <c r="U25" s="29"/>
      <c r="V25" s="29"/>
      <c r="W25" s="29"/>
      <c r="X25" s="29"/>
      <c r="Y25" s="5" t="s">
        <v>66</v>
      </c>
      <c r="Z25" s="29"/>
      <c r="AA25" s="29"/>
      <c r="AB25" s="5" t="s">
        <v>67</v>
      </c>
      <c r="AC25" s="29"/>
      <c r="AD25" s="29"/>
      <c r="AE25" s="31"/>
      <c r="AF25" s="8"/>
      <c r="AG25" s="31"/>
      <c r="AH25" s="29"/>
      <c r="AI25" s="29"/>
      <c r="AJ25" s="29"/>
      <c r="AK25" s="29"/>
      <c r="AL25" s="29"/>
      <c r="AM25" s="29"/>
      <c r="AN25" s="29"/>
      <c r="AO25" s="29"/>
      <c r="AP25" s="29"/>
      <c r="AQ25" s="29"/>
      <c r="AR25" s="30"/>
      <c r="AS25" s="30"/>
      <c r="AT25" s="24" t="s">
        <v>68</v>
      </c>
      <c r="AU25" s="30"/>
      <c r="AV25" s="32"/>
    </row>
    <row r="26" spans="2:48" ht="15.6" x14ac:dyDescent="0.3">
      <c r="B26" s="27"/>
      <c r="C26" s="1" t="s">
        <v>113</v>
      </c>
      <c r="D26" s="1" t="s">
        <v>114</v>
      </c>
      <c r="E26" s="1" t="s">
        <v>62</v>
      </c>
      <c r="F26" s="1">
        <v>40310</v>
      </c>
      <c r="G26" s="1"/>
      <c r="H26" s="1"/>
      <c r="I26" s="1" t="s">
        <v>63</v>
      </c>
      <c r="J26" s="1" t="s">
        <v>64</v>
      </c>
      <c r="K26" s="1" t="s">
        <v>71</v>
      </c>
      <c r="L26" s="1" t="s">
        <v>65</v>
      </c>
      <c r="M26" s="28"/>
      <c r="N26" s="29"/>
      <c r="O26" s="29"/>
      <c r="P26" s="5"/>
      <c r="Q26" s="30"/>
      <c r="R26" s="23" t="str">
        <f t="shared" si="0"/>
        <v>Galvanized requiring replacement</v>
      </c>
      <c r="S26" s="28"/>
      <c r="T26" s="29"/>
      <c r="U26" s="29"/>
      <c r="V26" s="29"/>
      <c r="W26" s="29"/>
      <c r="X26" s="29"/>
      <c r="Y26" s="5" t="s">
        <v>66</v>
      </c>
      <c r="Z26" s="29"/>
      <c r="AA26" s="29"/>
      <c r="AB26" s="5" t="s">
        <v>67</v>
      </c>
      <c r="AC26" s="29"/>
      <c r="AD26" s="29"/>
      <c r="AE26" s="31"/>
      <c r="AF26" s="8"/>
      <c r="AG26" s="31"/>
      <c r="AH26" s="29"/>
      <c r="AI26" s="29"/>
      <c r="AJ26" s="29"/>
      <c r="AK26" s="29"/>
      <c r="AL26" s="29"/>
      <c r="AM26" s="29"/>
      <c r="AN26" s="29"/>
      <c r="AO26" s="29"/>
      <c r="AP26" s="29"/>
      <c r="AQ26" s="29"/>
      <c r="AR26" s="30"/>
      <c r="AS26" s="30"/>
      <c r="AT26" s="24" t="s">
        <v>68</v>
      </c>
      <c r="AU26" s="30"/>
      <c r="AV26" s="32"/>
    </row>
    <row r="27" spans="2:48" ht="15.6" x14ac:dyDescent="0.3">
      <c r="B27" s="27"/>
      <c r="C27" s="1" t="s">
        <v>115</v>
      </c>
      <c r="D27" s="1" t="s">
        <v>116</v>
      </c>
      <c r="E27" s="1" t="s">
        <v>62</v>
      </c>
      <c r="F27" s="1">
        <v>40310</v>
      </c>
      <c r="G27" s="1"/>
      <c r="H27" s="1"/>
      <c r="I27" s="1" t="s">
        <v>63</v>
      </c>
      <c r="J27" s="1" t="s">
        <v>64</v>
      </c>
      <c r="K27" s="1" t="s">
        <v>71</v>
      </c>
      <c r="L27" s="1" t="s">
        <v>65</v>
      </c>
      <c r="M27" s="28"/>
      <c r="N27" s="29"/>
      <c r="O27" s="29"/>
      <c r="P27" s="5"/>
      <c r="Q27" s="30"/>
      <c r="R27" s="23" t="str">
        <f t="shared" si="0"/>
        <v>Galvanized requiring replacement</v>
      </c>
      <c r="S27" s="28"/>
      <c r="T27" s="29"/>
      <c r="U27" s="29"/>
      <c r="V27" s="29"/>
      <c r="W27" s="29"/>
      <c r="X27" s="29"/>
      <c r="Y27" s="5" t="s">
        <v>66</v>
      </c>
      <c r="Z27" s="29"/>
      <c r="AA27" s="29"/>
      <c r="AB27" s="5" t="s">
        <v>67</v>
      </c>
      <c r="AC27" s="29"/>
      <c r="AD27" s="29"/>
      <c r="AE27" s="31"/>
      <c r="AF27" s="8"/>
      <c r="AG27" s="31"/>
      <c r="AH27" s="29"/>
      <c r="AI27" s="29"/>
      <c r="AJ27" s="29"/>
      <c r="AK27" s="29"/>
      <c r="AL27" s="29"/>
      <c r="AM27" s="29"/>
      <c r="AN27" s="29"/>
      <c r="AO27" s="29"/>
      <c r="AP27" s="29"/>
      <c r="AQ27" s="29"/>
      <c r="AR27" s="30"/>
      <c r="AS27" s="30"/>
      <c r="AT27" s="24" t="s">
        <v>68</v>
      </c>
      <c r="AU27" s="30"/>
      <c r="AV27" s="32"/>
    </row>
    <row r="28" spans="2:48" ht="15.6" x14ac:dyDescent="0.3">
      <c r="B28" s="27"/>
      <c r="C28" s="1" t="s">
        <v>117</v>
      </c>
      <c r="D28" s="1" t="s">
        <v>118</v>
      </c>
      <c r="E28" s="1" t="s">
        <v>62</v>
      </c>
      <c r="F28" s="1">
        <v>40310</v>
      </c>
      <c r="G28" s="1"/>
      <c r="H28" s="1"/>
      <c r="I28" s="1" t="s">
        <v>63</v>
      </c>
      <c r="J28" s="1" t="s">
        <v>64</v>
      </c>
      <c r="K28" s="1" t="s">
        <v>63</v>
      </c>
      <c r="L28" s="1" t="s">
        <v>65</v>
      </c>
      <c r="M28" s="28"/>
      <c r="N28" s="29"/>
      <c r="O28" s="29"/>
      <c r="P28" s="5"/>
      <c r="Q28" s="30"/>
      <c r="R28" s="23" t="str">
        <f t="shared" si="0"/>
        <v>Non-lead</v>
      </c>
      <c r="S28" s="28"/>
      <c r="T28" s="29"/>
      <c r="U28" s="29"/>
      <c r="V28" s="29"/>
      <c r="W28" s="29"/>
      <c r="X28" s="29"/>
      <c r="Y28" s="5" t="s">
        <v>66</v>
      </c>
      <c r="Z28" s="29"/>
      <c r="AA28" s="29"/>
      <c r="AB28" s="5" t="s">
        <v>67</v>
      </c>
      <c r="AC28" s="29"/>
      <c r="AD28" s="29"/>
      <c r="AE28" s="31"/>
      <c r="AF28" s="8"/>
      <c r="AG28" s="31"/>
      <c r="AH28" s="29"/>
      <c r="AI28" s="29"/>
      <c r="AJ28" s="29"/>
      <c r="AK28" s="29"/>
      <c r="AL28" s="29"/>
      <c r="AM28" s="29"/>
      <c r="AN28" s="29"/>
      <c r="AO28" s="29"/>
      <c r="AP28" s="29"/>
      <c r="AQ28" s="29"/>
      <c r="AR28" s="30"/>
      <c r="AS28" s="30"/>
      <c r="AT28" s="24" t="s">
        <v>68</v>
      </c>
      <c r="AU28" s="30"/>
      <c r="AV28" s="32"/>
    </row>
    <row r="29" spans="2:48" ht="15.6" x14ac:dyDescent="0.3">
      <c r="B29" s="27"/>
      <c r="C29" s="1" t="s">
        <v>119</v>
      </c>
      <c r="D29" s="1" t="s">
        <v>120</v>
      </c>
      <c r="E29" s="1" t="s">
        <v>62</v>
      </c>
      <c r="F29" s="1">
        <v>40310</v>
      </c>
      <c r="G29" s="1"/>
      <c r="H29" s="1"/>
      <c r="I29" s="1" t="s">
        <v>63</v>
      </c>
      <c r="J29" s="1" t="s">
        <v>64</v>
      </c>
      <c r="K29" s="1" t="s">
        <v>63</v>
      </c>
      <c r="L29" s="1" t="s">
        <v>65</v>
      </c>
      <c r="M29" s="28"/>
      <c r="N29" s="29"/>
      <c r="O29" s="29"/>
      <c r="P29" s="5"/>
      <c r="Q29" s="30"/>
      <c r="R29" s="23" t="str">
        <f t="shared" si="0"/>
        <v>Non-lead</v>
      </c>
      <c r="S29" s="28"/>
      <c r="T29" s="29"/>
      <c r="U29" s="29"/>
      <c r="V29" s="29"/>
      <c r="W29" s="29"/>
      <c r="X29" s="29"/>
      <c r="Y29" s="5" t="s">
        <v>66</v>
      </c>
      <c r="Z29" s="29"/>
      <c r="AA29" s="29"/>
      <c r="AB29" s="5" t="s">
        <v>67</v>
      </c>
      <c r="AC29" s="29"/>
      <c r="AD29" s="29"/>
      <c r="AE29" s="31"/>
      <c r="AF29" s="8"/>
      <c r="AG29" s="31"/>
      <c r="AH29" s="29"/>
      <c r="AI29" s="29"/>
      <c r="AJ29" s="29"/>
      <c r="AK29" s="29"/>
      <c r="AL29" s="29"/>
      <c r="AM29" s="29"/>
      <c r="AN29" s="29"/>
      <c r="AO29" s="29"/>
      <c r="AP29" s="29"/>
      <c r="AQ29" s="29"/>
      <c r="AR29" s="30"/>
      <c r="AS29" s="30"/>
      <c r="AT29" s="24" t="s">
        <v>68</v>
      </c>
      <c r="AU29" s="30"/>
      <c r="AV29" s="32"/>
    </row>
    <row r="30" spans="2:48" ht="15.6" x14ac:dyDescent="0.3">
      <c r="B30" s="27"/>
      <c r="C30" s="1" t="s">
        <v>121</v>
      </c>
      <c r="D30" s="1" t="s">
        <v>122</v>
      </c>
      <c r="E30" s="1" t="s">
        <v>62</v>
      </c>
      <c r="F30" s="1">
        <v>40310</v>
      </c>
      <c r="G30" s="1"/>
      <c r="H30" s="1"/>
      <c r="I30" s="1" t="s">
        <v>63</v>
      </c>
      <c r="J30" s="1" t="s">
        <v>64</v>
      </c>
      <c r="K30" s="1" t="s">
        <v>63</v>
      </c>
      <c r="L30" s="1" t="s">
        <v>65</v>
      </c>
      <c r="M30" s="28"/>
      <c r="N30" s="29"/>
      <c r="O30" s="29"/>
      <c r="P30" s="5"/>
      <c r="Q30" s="30"/>
      <c r="R30" s="23" t="str">
        <f t="shared" si="0"/>
        <v>Non-lead</v>
      </c>
      <c r="S30" s="28"/>
      <c r="T30" s="29"/>
      <c r="U30" s="29"/>
      <c r="V30" s="29"/>
      <c r="W30" s="29"/>
      <c r="X30" s="29"/>
      <c r="Y30" s="5" t="s">
        <v>66</v>
      </c>
      <c r="Z30" s="29"/>
      <c r="AA30" s="29"/>
      <c r="AB30" s="5" t="s">
        <v>67</v>
      </c>
      <c r="AC30" s="29"/>
      <c r="AD30" s="29"/>
      <c r="AE30" s="31"/>
      <c r="AF30" s="8"/>
      <c r="AG30" s="31"/>
      <c r="AH30" s="29"/>
      <c r="AI30" s="29"/>
      <c r="AJ30" s="29"/>
      <c r="AK30" s="29"/>
      <c r="AL30" s="29"/>
      <c r="AM30" s="29"/>
      <c r="AN30" s="29"/>
      <c r="AO30" s="29"/>
      <c r="AP30" s="29"/>
      <c r="AQ30" s="29"/>
      <c r="AR30" s="30"/>
      <c r="AS30" s="30"/>
      <c r="AT30" s="24" t="s">
        <v>68</v>
      </c>
      <c r="AU30" s="30"/>
      <c r="AV30" s="32"/>
    </row>
    <row r="31" spans="2:48" ht="15.6" x14ac:dyDescent="0.3">
      <c r="B31" s="27"/>
      <c r="C31" s="1" t="s">
        <v>123</v>
      </c>
      <c r="D31" s="1" t="s">
        <v>124</v>
      </c>
      <c r="E31" s="1" t="s">
        <v>62</v>
      </c>
      <c r="F31" s="1">
        <v>40310</v>
      </c>
      <c r="G31" s="1"/>
      <c r="H31" s="1"/>
      <c r="I31" s="1" t="s">
        <v>83</v>
      </c>
      <c r="J31" s="1" t="s">
        <v>64</v>
      </c>
      <c r="K31" s="1" t="s">
        <v>63</v>
      </c>
      <c r="L31" s="1" t="s">
        <v>65</v>
      </c>
      <c r="M31" s="28"/>
      <c r="N31" s="29"/>
      <c r="O31" s="29"/>
      <c r="P31" s="5"/>
      <c r="Q31" s="30"/>
      <c r="R31" s="23" t="str">
        <f t="shared" si="0"/>
        <v>Non-lead</v>
      </c>
      <c r="S31" s="28"/>
      <c r="T31" s="29"/>
      <c r="U31" s="29"/>
      <c r="V31" s="29"/>
      <c r="W31" s="29"/>
      <c r="X31" s="29"/>
      <c r="Y31" s="5" t="s">
        <v>66</v>
      </c>
      <c r="Z31" s="29"/>
      <c r="AA31" s="29"/>
      <c r="AB31" s="5" t="s">
        <v>67</v>
      </c>
      <c r="AC31" s="29"/>
      <c r="AD31" s="29"/>
      <c r="AE31" s="31"/>
      <c r="AF31" s="8"/>
      <c r="AG31" s="31"/>
      <c r="AH31" s="29"/>
      <c r="AI31" s="29"/>
      <c r="AJ31" s="29"/>
      <c r="AK31" s="29"/>
      <c r="AL31" s="29"/>
      <c r="AM31" s="29"/>
      <c r="AN31" s="29"/>
      <c r="AO31" s="29"/>
      <c r="AP31" s="29"/>
      <c r="AQ31" s="29"/>
      <c r="AR31" s="30"/>
      <c r="AS31" s="30"/>
      <c r="AT31" s="24" t="s">
        <v>68</v>
      </c>
      <c r="AU31" s="30"/>
      <c r="AV31" s="32"/>
    </row>
    <row r="32" spans="2:48" ht="15.6" x14ac:dyDescent="0.3">
      <c r="B32" s="27"/>
      <c r="C32" s="1" t="s">
        <v>125</v>
      </c>
      <c r="D32" s="1" t="s">
        <v>126</v>
      </c>
      <c r="E32" s="1" t="s">
        <v>62</v>
      </c>
      <c r="F32" s="1">
        <v>40310</v>
      </c>
      <c r="G32" s="1"/>
      <c r="H32" s="1"/>
      <c r="I32" s="1" t="s">
        <v>83</v>
      </c>
      <c r="J32" s="1" t="s">
        <v>64</v>
      </c>
      <c r="K32" s="1" t="s">
        <v>63</v>
      </c>
      <c r="L32" s="1" t="s">
        <v>65</v>
      </c>
      <c r="M32" s="28"/>
      <c r="N32" s="29"/>
      <c r="O32" s="29"/>
      <c r="P32" s="5"/>
      <c r="Q32" s="30"/>
      <c r="R32" s="23" t="str">
        <f t="shared" si="0"/>
        <v>Non-lead</v>
      </c>
      <c r="S32" s="28"/>
      <c r="T32" s="29"/>
      <c r="U32" s="29"/>
      <c r="V32" s="29"/>
      <c r="W32" s="29"/>
      <c r="X32" s="29"/>
      <c r="Y32" s="5" t="s">
        <v>66</v>
      </c>
      <c r="Z32" s="29"/>
      <c r="AA32" s="29"/>
      <c r="AB32" s="5" t="s">
        <v>67</v>
      </c>
      <c r="AC32" s="29"/>
      <c r="AD32" s="29"/>
      <c r="AE32" s="31"/>
      <c r="AF32" s="8"/>
      <c r="AG32" s="31"/>
      <c r="AH32" s="29"/>
      <c r="AI32" s="29"/>
      <c r="AJ32" s="29"/>
      <c r="AK32" s="29"/>
      <c r="AL32" s="29"/>
      <c r="AM32" s="29"/>
      <c r="AN32" s="29"/>
      <c r="AO32" s="29"/>
      <c r="AP32" s="29"/>
      <c r="AQ32" s="29"/>
      <c r="AR32" s="30"/>
      <c r="AS32" s="30"/>
      <c r="AT32" s="24" t="s">
        <v>68</v>
      </c>
      <c r="AU32" s="30"/>
      <c r="AV32" s="32"/>
    </row>
    <row r="33" spans="2:48" ht="15.6" x14ac:dyDescent="0.3">
      <c r="B33" s="27"/>
      <c r="C33" s="1" t="s">
        <v>127</v>
      </c>
      <c r="D33" s="1" t="s">
        <v>128</v>
      </c>
      <c r="E33" s="1" t="s">
        <v>62</v>
      </c>
      <c r="F33" s="1">
        <v>40310</v>
      </c>
      <c r="G33" s="1"/>
      <c r="H33" s="1"/>
      <c r="I33" s="1" t="s">
        <v>63</v>
      </c>
      <c r="J33" s="1" t="s">
        <v>64</v>
      </c>
      <c r="K33" s="1" t="s">
        <v>63</v>
      </c>
      <c r="L33" s="1" t="s">
        <v>65</v>
      </c>
      <c r="M33" s="28"/>
      <c r="N33" s="29"/>
      <c r="O33" s="29"/>
      <c r="P33" s="5"/>
      <c r="Q33" s="30"/>
      <c r="R33" s="23" t="str">
        <f t="shared" si="0"/>
        <v>Non-lead</v>
      </c>
      <c r="S33" s="28"/>
      <c r="T33" s="29"/>
      <c r="U33" s="29"/>
      <c r="V33" s="29"/>
      <c r="W33" s="29"/>
      <c r="X33" s="29"/>
      <c r="Y33" s="5" t="s">
        <v>66</v>
      </c>
      <c r="Z33" s="29"/>
      <c r="AA33" s="29"/>
      <c r="AB33" s="5" t="s">
        <v>67</v>
      </c>
      <c r="AC33" s="29"/>
      <c r="AD33" s="29"/>
      <c r="AE33" s="31"/>
      <c r="AF33" s="8"/>
      <c r="AG33" s="31"/>
      <c r="AH33" s="29"/>
      <c r="AI33" s="29"/>
      <c r="AJ33" s="29"/>
      <c r="AK33" s="29"/>
      <c r="AL33" s="29"/>
      <c r="AM33" s="29"/>
      <c r="AN33" s="29"/>
      <c r="AO33" s="29"/>
      <c r="AP33" s="29"/>
      <c r="AQ33" s="29"/>
      <c r="AR33" s="30"/>
      <c r="AS33" s="30"/>
      <c r="AT33" s="24" t="s">
        <v>68</v>
      </c>
      <c r="AU33" s="30"/>
      <c r="AV33" s="32"/>
    </row>
    <row r="34" spans="2:48" ht="15.6" x14ac:dyDescent="0.3">
      <c r="B34" s="27"/>
      <c r="C34" s="1" t="s">
        <v>129</v>
      </c>
      <c r="D34" s="1" t="s">
        <v>130</v>
      </c>
      <c r="E34" s="1" t="s">
        <v>62</v>
      </c>
      <c r="F34" s="1">
        <v>40310</v>
      </c>
      <c r="G34" s="1"/>
      <c r="H34" s="1"/>
      <c r="I34" s="1" t="s">
        <v>63</v>
      </c>
      <c r="J34" s="1" t="s">
        <v>64</v>
      </c>
      <c r="K34" s="1" t="s">
        <v>63</v>
      </c>
      <c r="L34" s="1" t="s">
        <v>65</v>
      </c>
      <c r="M34" s="28"/>
      <c r="N34" s="29"/>
      <c r="O34" s="29"/>
      <c r="P34" s="5"/>
      <c r="Q34" s="30"/>
      <c r="R34" s="23" t="str">
        <f t="shared" si="0"/>
        <v>Non-lead</v>
      </c>
      <c r="S34" s="28"/>
      <c r="T34" s="29"/>
      <c r="U34" s="29"/>
      <c r="V34" s="29"/>
      <c r="W34" s="29"/>
      <c r="X34" s="29"/>
      <c r="Y34" s="5" t="s">
        <v>66</v>
      </c>
      <c r="Z34" s="29"/>
      <c r="AA34" s="29"/>
      <c r="AB34" s="5" t="s">
        <v>67</v>
      </c>
      <c r="AC34" s="29"/>
      <c r="AD34" s="29"/>
      <c r="AE34" s="31"/>
      <c r="AF34" s="8"/>
      <c r="AG34" s="31"/>
      <c r="AH34" s="29"/>
      <c r="AI34" s="29"/>
      <c r="AJ34" s="29"/>
      <c r="AK34" s="29"/>
      <c r="AL34" s="29"/>
      <c r="AM34" s="29"/>
      <c r="AN34" s="29"/>
      <c r="AO34" s="29"/>
      <c r="AP34" s="29"/>
      <c r="AQ34" s="29"/>
      <c r="AR34" s="30"/>
      <c r="AS34" s="30"/>
      <c r="AT34" s="24" t="s">
        <v>68</v>
      </c>
      <c r="AU34" s="30"/>
      <c r="AV34" s="32"/>
    </row>
    <row r="35" spans="2:48" ht="15.6" x14ac:dyDescent="0.3">
      <c r="B35" s="27"/>
      <c r="C35" s="1" t="s">
        <v>131</v>
      </c>
      <c r="D35" s="1" t="s">
        <v>132</v>
      </c>
      <c r="E35" s="1" t="s">
        <v>62</v>
      </c>
      <c r="F35" s="1">
        <v>40310</v>
      </c>
      <c r="G35" s="1"/>
      <c r="H35" s="1"/>
      <c r="I35" s="1" t="s">
        <v>63</v>
      </c>
      <c r="J35" s="1" t="s">
        <v>64</v>
      </c>
      <c r="K35" s="1" t="s">
        <v>63</v>
      </c>
      <c r="L35" s="1" t="s">
        <v>65</v>
      </c>
      <c r="M35" s="28"/>
      <c r="N35" s="29"/>
      <c r="O35" s="29"/>
      <c r="P35" s="5"/>
      <c r="Q35" s="30"/>
      <c r="R35" s="23" t="str">
        <f t="shared" si="0"/>
        <v>Non-lead</v>
      </c>
      <c r="S35" s="28"/>
      <c r="T35" s="29"/>
      <c r="U35" s="29"/>
      <c r="V35" s="29"/>
      <c r="W35" s="29"/>
      <c r="X35" s="29"/>
      <c r="Y35" s="5" t="s">
        <v>66</v>
      </c>
      <c r="Z35" s="29"/>
      <c r="AA35" s="29"/>
      <c r="AB35" s="5" t="s">
        <v>67</v>
      </c>
      <c r="AC35" s="29"/>
      <c r="AD35" s="29"/>
      <c r="AE35" s="31"/>
      <c r="AF35" s="8"/>
      <c r="AG35" s="31"/>
      <c r="AH35" s="29"/>
      <c r="AI35" s="29"/>
      <c r="AJ35" s="29"/>
      <c r="AK35" s="29"/>
      <c r="AL35" s="29"/>
      <c r="AM35" s="29"/>
      <c r="AN35" s="29"/>
      <c r="AO35" s="29"/>
      <c r="AP35" s="29"/>
      <c r="AQ35" s="29"/>
      <c r="AR35" s="30"/>
      <c r="AS35" s="30"/>
      <c r="AT35" s="24" t="s">
        <v>68</v>
      </c>
      <c r="AU35" s="30"/>
      <c r="AV35" s="32"/>
    </row>
    <row r="36" spans="2:48" ht="15.6" x14ac:dyDescent="0.3">
      <c r="B36" s="27"/>
      <c r="C36" s="1" t="s">
        <v>133</v>
      </c>
      <c r="D36" s="26" t="s">
        <v>134</v>
      </c>
      <c r="E36" s="1" t="s">
        <v>62</v>
      </c>
      <c r="F36" s="1">
        <v>40310</v>
      </c>
      <c r="G36" s="1"/>
      <c r="H36" s="1"/>
      <c r="I36" s="1" t="s">
        <v>63</v>
      </c>
      <c r="J36" s="1" t="s">
        <v>64</v>
      </c>
      <c r="K36" s="1" t="s">
        <v>63</v>
      </c>
      <c r="L36" s="1" t="s">
        <v>65</v>
      </c>
      <c r="M36" s="28"/>
      <c r="N36" s="29"/>
      <c r="O36" s="29"/>
      <c r="P36" s="5"/>
      <c r="Q36" s="30"/>
      <c r="R36" s="23" t="str">
        <f t="shared" si="0"/>
        <v>Non-lead</v>
      </c>
      <c r="S36" s="28"/>
      <c r="T36" s="29"/>
      <c r="U36" s="29"/>
      <c r="V36" s="29"/>
      <c r="W36" s="29"/>
      <c r="X36" s="29"/>
      <c r="Y36" s="5" t="s">
        <v>66</v>
      </c>
      <c r="Z36" s="29"/>
      <c r="AA36" s="29"/>
      <c r="AB36" s="5" t="s">
        <v>67</v>
      </c>
      <c r="AC36" s="29"/>
      <c r="AD36" s="29"/>
      <c r="AE36" s="31"/>
      <c r="AF36" s="8"/>
      <c r="AG36" s="31"/>
      <c r="AH36" s="29"/>
      <c r="AI36" s="29"/>
      <c r="AJ36" s="29"/>
      <c r="AK36" s="29"/>
      <c r="AL36" s="29"/>
      <c r="AM36" s="29"/>
      <c r="AN36" s="29"/>
      <c r="AO36" s="29"/>
      <c r="AP36" s="29"/>
      <c r="AQ36" s="29"/>
      <c r="AR36" s="30"/>
      <c r="AS36" s="30"/>
      <c r="AT36" s="24" t="s">
        <v>68</v>
      </c>
      <c r="AU36" s="30"/>
      <c r="AV36" s="32"/>
    </row>
    <row r="37" spans="2:48" ht="15.6" x14ac:dyDescent="0.3">
      <c r="B37" s="27"/>
      <c r="C37" s="1" t="s">
        <v>135</v>
      </c>
      <c r="D37" s="1" t="s">
        <v>136</v>
      </c>
      <c r="E37" s="1" t="s">
        <v>62</v>
      </c>
      <c r="F37" s="1">
        <v>40310</v>
      </c>
      <c r="G37" s="1"/>
      <c r="H37" s="1"/>
      <c r="I37" s="1" t="s">
        <v>63</v>
      </c>
      <c r="J37" s="1" t="s">
        <v>64</v>
      </c>
      <c r="K37" s="1" t="s">
        <v>63</v>
      </c>
      <c r="L37" s="1" t="s">
        <v>65</v>
      </c>
      <c r="M37" s="28"/>
      <c r="N37" s="29"/>
      <c r="O37" s="29"/>
      <c r="P37" s="5"/>
      <c r="Q37" s="30"/>
      <c r="R37" s="23" t="str">
        <f t="shared" si="0"/>
        <v>Non-lead</v>
      </c>
      <c r="S37" s="28"/>
      <c r="T37" s="29"/>
      <c r="U37" s="29"/>
      <c r="V37" s="29"/>
      <c r="W37" s="29"/>
      <c r="X37" s="29"/>
      <c r="Y37" s="5" t="s">
        <v>66</v>
      </c>
      <c r="Z37" s="29"/>
      <c r="AA37" s="29"/>
      <c r="AB37" s="5" t="s">
        <v>67</v>
      </c>
      <c r="AC37" s="29"/>
      <c r="AD37" s="29"/>
      <c r="AE37" s="31"/>
      <c r="AF37" s="8"/>
      <c r="AG37" s="31"/>
      <c r="AH37" s="29"/>
      <c r="AI37" s="29"/>
      <c r="AJ37" s="29"/>
      <c r="AK37" s="29"/>
      <c r="AL37" s="29"/>
      <c r="AM37" s="29"/>
      <c r="AN37" s="29"/>
      <c r="AO37" s="29"/>
      <c r="AP37" s="29"/>
      <c r="AQ37" s="29"/>
      <c r="AR37" s="30"/>
      <c r="AS37" s="30"/>
      <c r="AT37" s="24" t="s">
        <v>68</v>
      </c>
      <c r="AU37" s="30"/>
      <c r="AV37" s="32"/>
    </row>
    <row r="38" spans="2:48" ht="15.6" x14ac:dyDescent="0.3">
      <c r="B38" s="27"/>
      <c r="C38" s="1" t="s">
        <v>137</v>
      </c>
      <c r="D38" s="1" t="s">
        <v>138</v>
      </c>
      <c r="E38" s="1" t="s">
        <v>62</v>
      </c>
      <c r="F38" s="1">
        <v>40310</v>
      </c>
      <c r="G38" s="1"/>
      <c r="H38" s="1"/>
      <c r="I38" s="1" t="s">
        <v>63</v>
      </c>
      <c r="J38" s="1" t="s">
        <v>64</v>
      </c>
      <c r="K38" s="1" t="s">
        <v>63</v>
      </c>
      <c r="L38" s="1" t="s">
        <v>65</v>
      </c>
      <c r="M38" s="28"/>
      <c r="N38" s="29"/>
      <c r="O38" s="29"/>
      <c r="P38" s="5"/>
      <c r="Q38" s="30"/>
      <c r="R38" s="23" t="str">
        <f t="shared" si="0"/>
        <v>Non-lead</v>
      </c>
      <c r="S38" s="28"/>
      <c r="T38" s="29"/>
      <c r="U38" s="29"/>
      <c r="V38" s="29"/>
      <c r="W38" s="29"/>
      <c r="X38" s="29"/>
      <c r="Y38" s="5" t="s">
        <v>66</v>
      </c>
      <c r="Z38" s="29"/>
      <c r="AA38" s="29"/>
      <c r="AB38" s="5" t="s">
        <v>67</v>
      </c>
      <c r="AC38" s="29"/>
      <c r="AD38" s="29"/>
      <c r="AE38" s="31"/>
      <c r="AF38" s="8"/>
      <c r="AG38" s="31"/>
      <c r="AH38" s="29"/>
      <c r="AI38" s="29"/>
      <c r="AJ38" s="29"/>
      <c r="AK38" s="29"/>
      <c r="AL38" s="29"/>
      <c r="AM38" s="29"/>
      <c r="AN38" s="29"/>
      <c r="AO38" s="29"/>
      <c r="AP38" s="29"/>
      <c r="AQ38" s="29"/>
      <c r="AR38" s="30"/>
      <c r="AS38" s="30"/>
      <c r="AT38" s="24" t="s">
        <v>68</v>
      </c>
      <c r="AU38" s="30"/>
      <c r="AV38" s="32"/>
    </row>
    <row r="39" spans="2:48" ht="15.6" x14ac:dyDescent="0.3">
      <c r="B39" s="27"/>
      <c r="C39" s="1" t="s">
        <v>139</v>
      </c>
      <c r="D39" s="1" t="s">
        <v>140</v>
      </c>
      <c r="E39" s="1" t="s">
        <v>62</v>
      </c>
      <c r="F39" s="1">
        <v>40310</v>
      </c>
      <c r="G39" s="1"/>
      <c r="H39" s="1"/>
      <c r="I39" s="1" t="s">
        <v>63</v>
      </c>
      <c r="J39" s="1" t="s">
        <v>64</v>
      </c>
      <c r="K39" s="1" t="s">
        <v>63</v>
      </c>
      <c r="L39" s="1" t="s">
        <v>65</v>
      </c>
      <c r="M39" s="28"/>
      <c r="N39" s="29"/>
      <c r="O39" s="29"/>
      <c r="P39" s="5"/>
      <c r="Q39" s="30"/>
      <c r="R39" s="23" t="str">
        <f t="shared" si="0"/>
        <v>Non-lead</v>
      </c>
      <c r="S39" s="28"/>
      <c r="T39" s="29"/>
      <c r="U39" s="29"/>
      <c r="V39" s="29"/>
      <c r="W39" s="29"/>
      <c r="X39" s="29"/>
      <c r="Y39" s="5" t="s">
        <v>66</v>
      </c>
      <c r="Z39" s="29"/>
      <c r="AA39" s="29"/>
      <c r="AB39" s="5" t="s">
        <v>67</v>
      </c>
      <c r="AC39" s="29"/>
      <c r="AD39" s="29"/>
      <c r="AE39" s="31"/>
      <c r="AF39" s="8"/>
      <c r="AG39" s="31"/>
      <c r="AH39" s="29"/>
      <c r="AI39" s="29"/>
      <c r="AJ39" s="29"/>
      <c r="AK39" s="29"/>
      <c r="AL39" s="29"/>
      <c r="AM39" s="29"/>
      <c r="AN39" s="29"/>
      <c r="AO39" s="29"/>
      <c r="AP39" s="29"/>
      <c r="AQ39" s="29"/>
      <c r="AR39" s="30"/>
      <c r="AS39" s="30"/>
      <c r="AT39" s="24" t="s">
        <v>68</v>
      </c>
      <c r="AU39" s="30"/>
      <c r="AV39" s="32"/>
    </row>
    <row r="40" spans="2:48" ht="15.6" x14ac:dyDescent="0.3">
      <c r="B40" s="27"/>
      <c r="C40" s="1" t="s">
        <v>141</v>
      </c>
      <c r="D40" s="1" t="s">
        <v>142</v>
      </c>
      <c r="E40" s="1" t="s">
        <v>62</v>
      </c>
      <c r="F40" s="1">
        <v>40310</v>
      </c>
      <c r="G40" s="1"/>
      <c r="H40" s="1"/>
      <c r="I40" s="1" t="s">
        <v>63</v>
      </c>
      <c r="J40" s="1" t="s">
        <v>64</v>
      </c>
      <c r="K40" s="1" t="s">
        <v>63</v>
      </c>
      <c r="L40" s="1" t="s">
        <v>65</v>
      </c>
      <c r="M40" s="28"/>
      <c r="N40" s="29"/>
      <c r="O40" s="29"/>
      <c r="P40" s="5"/>
      <c r="Q40" s="30"/>
      <c r="R40" s="23" t="str">
        <f t="shared" si="0"/>
        <v>Non-lead</v>
      </c>
      <c r="S40" s="28"/>
      <c r="T40" s="29"/>
      <c r="U40" s="29"/>
      <c r="V40" s="29"/>
      <c r="W40" s="29"/>
      <c r="X40" s="29"/>
      <c r="Y40" s="5" t="s">
        <v>66</v>
      </c>
      <c r="Z40" s="29"/>
      <c r="AA40" s="29"/>
      <c r="AB40" s="5" t="s">
        <v>67</v>
      </c>
      <c r="AC40" s="29"/>
      <c r="AD40" s="29"/>
      <c r="AE40" s="31"/>
      <c r="AF40" s="8"/>
      <c r="AG40" s="31"/>
      <c r="AH40" s="29"/>
      <c r="AI40" s="29"/>
      <c r="AJ40" s="29"/>
      <c r="AK40" s="29"/>
      <c r="AL40" s="29"/>
      <c r="AM40" s="29"/>
      <c r="AN40" s="29"/>
      <c r="AO40" s="29"/>
      <c r="AP40" s="29"/>
      <c r="AQ40" s="29"/>
      <c r="AR40" s="30"/>
      <c r="AS40" s="30"/>
      <c r="AT40" s="24" t="s">
        <v>68</v>
      </c>
      <c r="AU40" s="30"/>
      <c r="AV40" s="32"/>
    </row>
    <row r="41" spans="2:48" ht="15.6" x14ac:dyDescent="0.3">
      <c r="B41" s="27"/>
      <c r="C41" s="1" t="s">
        <v>143</v>
      </c>
      <c r="D41" s="1" t="s">
        <v>144</v>
      </c>
      <c r="E41" s="1" t="s">
        <v>62</v>
      </c>
      <c r="F41" s="1">
        <v>40310</v>
      </c>
      <c r="G41" s="1"/>
      <c r="H41" s="1"/>
      <c r="I41" s="1" t="s">
        <v>63</v>
      </c>
      <c r="J41" s="1" t="s">
        <v>64</v>
      </c>
      <c r="K41" s="1" t="s">
        <v>63</v>
      </c>
      <c r="L41" s="1" t="s">
        <v>65</v>
      </c>
      <c r="M41" s="28"/>
      <c r="N41" s="29"/>
      <c r="O41" s="29"/>
      <c r="P41" s="5"/>
      <c r="Q41" s="30"/>
      <c r="R41" s="23" t="str">
        <f t="shared" si="0"/>
        <v>Non-lead</v>
      </c>
      <c r="S41" s="28"/>
      <c r="T41" s="29"/>
      <c r="U41" s="29"/>
      <c r="V41" s="29"/>
      <c r="W41" s="29"/>
      <c r="X41" s="29"/>
      <c r="Y41" s="5" t="s">
        <v>66</v>
      </c>
      <c r="Z41" s="29"/>
      <c r="AA41" s="29"/>
      <c r="AB41" s="5" t="s">
        <v>67</v>
      </c>
      <c r="AC41" s="29"/>
      <c r="AD41" s="29"/>
      <c r="AE41" s="31"/>
      <c r="AF41" s="8"/>
      <c r="AG41" s="31"/>
      <c r="AH41" s="29"/>
      <c r="AI41" s="29"/>
      <c r="AJ41" s="29"/>
      <c r="AK41" s="29"/>
      <c r="AL41" s="29"/>
      <c r="AM41" s="29"/>
      <c r="AN41" s="29"/>
      <c r="AO41" s="29"/>
      <c r="AP41" s="29"/>
      <c r="AQ41" s="29"/>
      <c r="AR41" s="30"/>
      <c r="AS41" s="30"/>
      <c r="AT41" s="24" t="s">
        <v>68</v>
      </c>
      <c r="AU41" s="30"/>
      <c r="AV41" s="32"/>
    </row>
    <row r="42" spans="2:48" ht="15.6" x14ac:dyDescent="0.3">
      <c r="B42" s="27"/>
      <c r="C42" s="1" t="s">
        <v>145</v>
      </c>
      <c r="D42" s="1" t="s">
        <v>146</v>
      </c>
      <c r="E42" s="1" t="s">
        <v>62</v>
      </c>
      <c r="F42" s="1">
        <v>40310</v>
      </c>
      <c r="G42" s="1"/>
      <c r="H42" s="1"/>
      <c r="I42" s="1" t="s">
        <v>63</v>
      </c>
      <c r="J42" s="1" t="s">
        <v>64</v>
      </c>
      <c r="K42" s="1" t="s">
        <v>71</v>
      </c>
      <c r="L42" s="1" t="s">
        <v>65</v>
      </c>
      <c r="M42" s="28"/>
      <c r="N42" s="29"/>
      <c r="O42" s="29"/>
      <c r="P42" s="5"/>
      <c r="Q42" s="30"/>
      <c r="R42" s="23" t="str">
        <f t="shared" si="0"/>
        <v>Galvanized requiring replacement</v>
      </c>
      <c r="S42" s="28"/>
      <c r="T42" s="29"/>
      <c r="U42" s="29"/>
      <c r="V42" s="29"/>
      <c r="W42" s="29"/>
      <c r="X42" s="29"/>
      <c r="Y42" s="5" t="s">
        <v>66</v>
      </c>
      <c r="Z42" s="29"/>
      <c r="AA42" s="29"/>
      <c r="AB42" s="5" t="s">
        <v>67</v>
      </c>
      <c r="AC42" s="29"/>
      <c r="AD42" s="29"/>
      <c r="AE42" s="31"/>
      <c r="AF42" s="8"/>
      <c r="AG42" s="31"/>
      <c r="AH42" s="29"/>
      <c r="AI42" s="29"/>
      <c r="AJ42" s="29"/>
      <c r="AK42" s="29"/>
      <c r="AL42" s="29"/>
      <c r="AM42" s="29"/>
      <c r="AN42" s="29"/>
      <c r="AO42" s="29"/>
      <c r="AP42" s="29"/>
      <c r="AQ42" s="29"/>
      <c r="AR42" s="30"/>
      <c r="AS42" s="30"/>
      <c r="AT42" s="24" t="s">
        <v>68</v>
      </c>
      <c r="AU42" s="30"/>
      <c r="AV42" s="32"/>
    </row>
    <row r="43" spans="2:48" ht="15.6" x14ac:dyDescent="0.3">
      <c r="B43" s="27"/>
      <c r="C43" s="1" t="s">
        <v>147</v>
      </c>
      <c r="D43" s="1" t="s">
        <v>148</v>
      </c>
      <c r="E43" s="1" t="s">
        <v>62</v>
      </c>
      <c r="F43" s="1">
        <v>40310</v>
      </c>
      <c r="G43" s="1"/>
      <c r="H43" s="1"/>
      <c r="I43" s="1" t="s">
        <v>63</v>
      </c>
      <c r="J43" s="1" t="s">
        <v>64</v>
      </c>
      <c r="K43" s="1" t="s">
        <v>71</v>
      </c>
      <c r="L43" s="1" t="s">
        <v>65</v>
      </c>
      <c r="M43" s="28"/>
      <c r="N43" s="29"/>
      <c r="O43" s="29"/>
      <c r="P43" s="5"/>
      <c r="Q43" s="30"/>
      <c r="R43" s="23" t="str">
        <f t="shared" si="0"/>
        <v>Galvanized requiring replacement</v>
      </c>
      <c r="S43" s="28"/>
      <c r="T43" s="29"/>
      <c r="U43" s="29"/>
      <c r="V43" s="29"/>
      <c r="W43" s="29"/>
      <c r="X43" s="29"/>
      <c r="Y43" s="5" t="s">
        <v>66</v>
      </c>
      <c r="Z43" s="29"/>
      <c r="AA43" s="29"/>
      <c r="AB43" s="5" t="s">
        <v>67</v>
      </c>
      <c r="AC43" s="29"/>
      <c r="AD43" s="29"/>
      <c r="AE43" s="31"/>
      <c r="AF43" s="8"/>
      <c r="AG43" s="31"/>
      <c r="AH43" s="29"/>
      <c r="AI43" s="29"/>
      <c r="AJ43" s="29"/>
      <c r="AK43" s="29"/>
      <c r="AL43" s="29"/>
      <c r="AM43" s="29"/>
      <c r="AN43" s="29"/>
      <c r="AO43" s="29"/>
      <c r="AP43" s="29"/>
      <c r="AQ43" s="29"/>
      <c r="AR43" s="30"/>
      <c r="AS43" s="30"/>
      <c r="AT43" s="24" t="s">
        <v>68</v>
      </c>
      <c r="AU43" s="30"/>
      <c r="AV43" s="32"/>
    </row>
    <row r="44" spans="2:48" ht="15.6" x14ac:dyDescent="0.3">
      <c r="B44" s="27"/>
      <c r="C44" s="1" t="s">
        <v>149</v>
      </c>
      <c r="D44" s="1" t="s">
        <v>150</v>
      </c>
      <c r="E44" s="1" t="s">
        <v>62</v>
      </c>
      <c r="F44" s="1">
        <v>40310</v>
      </c>
      <c r="G44" s="1"/>
      <c r="H44" s="1"/>
      <c r="I44" s="1" t="s">
        <v>63</v>
      </c>
      <c r="J44" s="1" t="s">
        <v>64</v>
      </c>
      <c r="K44" s="1" t="s">
        <v>63</v>
      </c>
      <c r="L44" s="1" t="s">
        <v>65</v>
      </c>
      <c r="M44" s="28"/>
      <c r="N44" s="29"/>
      <c r="O44" s="29"/>
      <c r="P44" s="5"/>
      <c r="Q44" s="30"/>
      <c r="R44" s="23" t="str">
        <f t="shared" si="0"/>
        <v>Non-lead</v>
      </c>
      <c r="S44" s="28"/>
      <c r="T44" s="29"/>
      <c r="U44" s="29"/>
      <c r="V44" s="29"/>
      <c r="W44" s="29"/>
      <c r="X44" s="29"/>
      <c r="Y44" s="5" t="s">
        <v>66</v>
      </c>
      <c r="Z44" s="29"/>
      <c r="AA44" s="29"/>
      <c r="AB44" s="5" t="s">
        <v>67</v>
      </c>
      <c r="AC44" s="29"/>
      <c r="AD44" s="29"/>
      <c r="AE44" s="31"/>
      <c r="AF44" s="8"/>
      <c r="AG44" s="31"/>
      <c r="AH44" s="29"/>
      <c r="AI44" s="29"/>
      <c r="AJ44" s="29"/>
      <c r="AK44" s="29"/>
      <c r="AL44" s="29"/>
      <c r="AM44" s="29"/>
      <c r="AN44" s="29"/>
      <c r="AO44" s="29"/>
      <c r="AP44" s="29"/>
      <c r="AQ44" s="29"/>
      <c r="AR44" s="30"/>
      <c r="AS44" s="30"/>
      <c r="AT44" s="24" t="s">
        <v>68</v>
      </c>
      <c r="AU44" s="30"/>
      <c r="AV44" s="32"/>
    </row>
    <row r="45" spans="2:48" ht="15.6" x14ac:dyDescent="0.3">
      <c r="B45" s="27"/>
      <c r="C45" s="1" t="s">
        <v>151</v>
      </c>
      <c r="D45" s="1" t="s">
        <v>152</v>
      </c>
      <c r="E45" s="1" t="s">
        <v>62</v>
      </c>
      <c r="F45" s="1">
        <v>40310</v>
      </c>
      <c r="G45" s="1"/>
      <c r="H45" s="1"/>
      <c r="I45" s="1" t="s">
        <v>63</v>
      </c>
      <c r="J45" s="1" t="s">
        <v>64</v>
      </c>
      <c r="K45" s="1" t="s">
        <v>63</v>
      </c>
      <c r="L45" s="1" t="s">
        <v>65</v>
      </c>
      <c r="M45" s="28"/>
      <c r="N45" s="29"/>
      <c r="O45" s="29"/>
      <c r="P45" s="5"/>
      <c r="Q45" s="30"/>
      <c r="R45" s="23" t="str">
        <f t="shared" si="0"/>
        <v>Non-lead</v>
      </c>
      <c r="S45" s="28"/>
      <c r="T45" s="29"/>
      <c r="U45" s="29"/>
      <c r="V45" s="29"/>
      <c r="W45" s="29"/>
      <c r="X45" s="29"/>
      <c r="Y45" s="5" t="s">
        <v>66</v>
      </c>
      <c r="Z45" s="29"/>
      <c r="AA45" s="29"/>
      <c r="AB45" s="5" t="s">
        <v>67</v>
      </c>
      <c r="AC45" s="29"/>
      <c r="AD45" s="29"/>
      <c r="AE45" s="31"/>
      <c r="AF45" s="8"/>
      <c r="AG45" s="31"/>
      <c r="AH45" s="29"/>
      <c r="AI45" s="29"/>
      <c r="AJ45" s="29"/>
      <c r="AK45" s="29"/>
      <c r="AL45" s="29"/>
      <c r="AM45" s="29"/>
      <c r="AN45" s="29"/>
      <c r="AO45" s="29"/>
      <c r="AP45" s="29"/>
      <c r="AQ45" s="29"/>
      <c r="AR45" s="30"/>
      <c r="AS45" s="30"/>
      <c r="AT45" s="24" t="s">
        <v>68</v>
      </c>
      <c r="AU45" s="30"/>
      <c r="AV45" s="32"/>
    </row>
    <row r="46" spans="2:48" ht="15.6" x14ac:dyDescent="0.3">
      <c r="B46" s="27"/>
      <c r="C46" s="1" t="s">
        <v>153</v>
      </c>
      <c r="D46" s="1" t="s">
        <v>154</v>
      </c>
      <c r="E46" s="1" t="s">
        <v>62</v>
      </c>
      <c r="F46" s="1">
        <v>40310</v>
      </c>
      <c r="G46" s="1"/>
      <c r="H46" s="1"/>
      <c r="I46" s="1" t="s">
        <v>63</v>
      </c>
      <c r="J46" s="1" t="s">
        <v>64</v>
      </c>
      <c r="K46" s="1" t="s">
        <v>63</v>
      </c>
      <c r="L46" s="1" t="s">
        <v>65</v>
      </c>
      <c r="M46" s="28"/>
      <c r="N46" s="29"/>
      <c r="O46" s="29"/>
      <c r="P46" s="5"/>
      <c r="Q46" s="30"/>
      <c r="R46" s="23" t="str">
        <f t="shared" si="0"/>
        <v>Non-lead</v>
      </c>
      <c r="S46" s="28"/>
      <c r="T46" s="29"/>
      <c r="U46" s="29"/>
      <c r="V46" s="29"/>
      <c r="W46" s="29"/>
      <c r="X46" s="29"/>
      <c r="Y46" s="5" t="s">
        <v>66</v>
      </c>
      <c r="Z46" s="29"/>
      <c r="AA46" s="29"/>
      <c r="AB46" s="5" t="s">
        <v>67</v>
      </c>
      <c r="AC46" s="29"/>
      <c r="AD46" s="29"/>
      <c r="AE46" s="31"/>
      <c r="AF46" s="8"/>
      <c r="AG46" s="31"/>
      <c r="AH46" s="29"/>
      <c r="AI46" s="29"/>
      <c r="AJ46" s="29"/>
      <c r="AK46" s="29"/>
      <c r="AL46" s="29"/>
      <c r="AM46" s="29"/>
      <c r="AN46" s="29"/>
      <c r="AO46" s="29"/>
      <c r="AP46" s="29"/>
      <c r="AQ46" s="29"/>
      <c r="AR46" s="30"/>
      <c r="AS46" s="30"/>
      <c r="AT46" s="24" t="s">
        <v>68</v>
      </c>
      <c r="AU46" s="30"/>
      <c r="AV46" s="32"/>
    </row>
    <row r="47" spans="2:48" ht="15.6" x14ac:dyDescent="0.3">
      <c r="B47" s="27"/>
      <c r="C47" s="1" t="s">
        <v>155</v>
      </c>
      <c r="D47" s="1" t="s">
        <v>156</v>
      </c>
      <c r="E47" s="1" t="s">
        <v>62</v>
      </c>
      <c r="F47" s="1">
        <v>40310</v>
      </c>
      <c r="G47" s="1"/>
      <c r="H47" s="1"/>
      <c r="I47" s="1" t="s">
        <v>63</v>
      </c>
      <c r="J47" s="1" t="s">
        <v>64</v>
      </c>
      <c r="K47" s="1" t="s">
        <v>63</v>
      </c>
      <c r="L47" s="1" t="s">
        <v>65</v>
      </c>
      <c r="M47" s="28"/>
      <c r="N47" s="29"/>
      <c r="O47" s="29"/>
      <c r="P47" s="5"/>
      <c r="Q47" s="30"/>
      <c r="R47" s="23" t="str">
        <f t="shared" si="0"/>
        <v>Non-lead</v>
      </c>
      <c r="S47" s="28"/>
      <c r="T47" s="29"/>
      <c r="U47" s="29"/>
      <c r="V47" s="29"/>
      <c r="W47" s="29"/>
      <c r="X47" s="29"/>
      <c r="Y47" s="5" t="s">
        <v>66</v>
      </c>
      <c r="Z47" s="29"/>
      <c r="AA47" s="29"/>
      <c r="AB47" s="5" t="s">
        <v>67</v>
      </c>
      <c r="AC47" s="29"/>
      <c r="AD47" s="29"/>
      <c r="AE47" s="31"/>
      <c r="AF47" s="8"/>
      <c r="AG47" s="31"/>
      <c r="AH47" s="29"/>
      <c r="AI47" s="29"/>
      <c r="AJ47" s="29"/>
      <c r="AK47" s="29"/>
      <c r="AL47" s="29"/>
      <c r="AM47" s="29"/>
      <c r="AN47" s="29"/>
      <c r="AO47" s="29"/>
      <c r="AP47" s="29"/>
      <c r="AQ47" s="29"/>
      <c r="AR47" s="30"/>
      <c r="AS47" s="30"/>
      <c r="AT47" s="24" t="s">
        <v>68</v>
      </c>
      <c r="AU47" s="30"/>
      <c r="AV47" s="32"/>
    </row>
    <row r="48" spans="2:48" ht="15.6" x14ac:dyDescent="0.3">
      <c r="B48" s="27"/>
      <c r="C48" s="1" t="s">
        <v>157</v>
      </c>
      <c r="D48" s="1" t="s">
        <v>158</v>
      </c>
      <c r="E48" s="1" t="s">
        <v>62</v>
      </c>
      <c r="F48" s="1">
        <v>40310</v>
      </c>
      <c r="G48" s="1"/>
      <c r="H48" s="1"/>
      <c r="I48" s="1" t="s">
        <v>63</v>
      </c>
      <c r="J48" s="1" t="s">
        <v>64</v>
      </c>
      <c r="K48" s="1" t="s">
        <v>63</v>
      </c>
      <c r="L48" s="1" t="s">
        <v>65</v>
      </c>
      <c r="M48" s="28"/>
      <c r="N48" s="29"/>
      <c r="O48" s="29"/>
      <c r="P48" s="5"/>
      <c r="Q48" s="30"/>
      <c r="R48" s="23" t="str">
        <f t="shared" si="0"/>
        <v>Non-lead</v>
      </c>
      <c r="S48" s="28"/>
      <c r="T48" s="29"/>
      <c r="U48" s="29"/>
      <c r="V48" s="29"/>
      <c r="W48" s="29"/>
      <c r="X48" s="29"/>
      <c r="Y48" s="5" t="s">
        <v>66</v>
      </c>
      <c r="Z48" s="29"/>
      <c r="AA48" s="29"/>
      <c r="AB48" s="5" t="s">
        <v>67</v>
      </c>
      <c r="AC48" s="29"/>
      <c r="AD48" s="29"/>
      <c r="AE48" s="31"/>
      <c r="AF48" s="8"/>
      <c r="AG48" s="31"/>
      <c r="AH48" s="29"/>
      <c r="AI48" s="29"/>
      <c r="AJ48" s="29"/>
      <c r="AK48" s="29"/>
      <c r="AL48" s="29"/>
      <c r="AM48" s="29"/>
      <c r="AN48" s="29"/>
      <c r="AO48" s="29"/>
      <c r="AP48" s="29"/>
      <c r="AQ48" s="29"/>
      <c r="AR48" s="30"/>
      <c r="AS48" s="30"/>
      <c r="AT48" s="24" t="s">
        <v>68</v>
      </c>
      <c r="AU48" s="30"/>
      <c r="AV48" s="32"/>
    </row>
    <row r="49" spans="2:48" ht="15.6" x14ac:dyDescent="0.3">
      <c r="B49" s="27"/>
      <c r="C49" s="1" t="s">
        <v>159</v>
      </c>
      <c r="D49" s="1" t="s">
        <v>160</v>
      </c>
      <c r="E49" s="1" t="s">
        <v>62</v>
      </c>
      <c r="F49" s="1">
        <v>40310</v>
      </c>
      <c r="G49" s="1"/>
      <c r="H49" s="1"/>
      <c r="I49" s="1" t="s">
        <v>63</v>
      </c>
      <c r="J49" s="1" t="s">
        <v>64</v>
      </c>
      <c r="K49" s="1" t="s">
        <v>63</v>
      </c>
      <c r="L49" s="1" t="s">
        <v>65</v>
      </c>
      <c r="M49" s="28"/>
      <c r="N49" s="29"/>
      <c r="O49" s="29"/>
      <c r="P49" s="5"/>
      <c r="Q49" s="30"/>
      <c r="R49" s="23" t="str">
        <f t="shared" si="0"/>
        <v>Non-lead</v>
      </c>
      <c r="S49" s="28"/>
      <c r="T49" s="29"/>
      <c r="U49" s="29"/>
      <c r="V49" s="29"/>
      <c r="W49" s="29"/>
      <c r="X49" s="29"/>
      <c r="Y49" s="5" t="s">
        <v>66</v>
      </c>
      <c r="Z49" s="29"/>
      <c r="AA49" s="29"/>
      <c r="AB49" s="5" t="s">
        <v>67</v>
      </c>
      <c r="AC49" s="29"/>
      <c r="AD49" s="29"/>
      <c r="AE49" s="31"/>
      <c r="AF49" s="8"/>
      <c r="AG49" s="31"/>
      <c r="AH49" s="29"/>
      <c r="AI49" s="29"/>
      <c r="AJ49" s="29"/>
      <c r="AK49" s="29"/>
      <c r="AL49" s="29"/>
      <c r="AM49" s="29"/>
      <c r="AN49" s="29"/>
      <c r="AO49" s="29"/>
      <c r="AP49" s="29"/>
      <c r="AQ49" s="29"/>
      <c r="AR49" s="30"/>
      <c r="AS49" s="30"/>
      <c r="AT49" s="24" t="s">
        <v>68</v>
      </c>
      <c r="AU49" s="30"/>
      <c r="AV49" s="32"/>
    </row>
    <row r="50" spans="2:48" ht="15.6" x14ac:dyDescent="0.3">
      <c r="B50" s="27"/>
      <c r="C50" s="1" t="s">
        <v>161</v>
      </c>
      <c r="D50" s="1" t="s">
        <v>162</v>
      </c>
      <c r="E50" s="1" t="s">
        <v>62</v>
      </c>
      <c r="F50" s="1">
        <v>40310</v>
      </c>
      <c r="G50" s="1"/>
      <c r="H50" s="1"/>
      <c r="I50" s="1" t="s">
        <v>63</v>
      </c>
      <c r="J50" s="1" t="s">
        <v>64</v>
      </c>
      <c r="K50" s="1" t="s">
        <v>63</v>
      </c>
      <c r="L50" s="1" t="s">
        <v>65</v>
      </c>
      <c r="M50" s="28"/>
      <c r="N50" s="29"/>
      <c r="O50" s="29"/>
      <c r="P50" s="5"/>
      <c r="Q50" s="30"/>
      <c r="R50" s="23" t="str">
        <f t="shared" si="0"/>
        <v>Non-lead</v>
      </c>
      <c r="S50" s="28"/>
      <c r="T50" s="29"/>
      <c r="U50" s="29"/>
      <c r="V50" s="29"/>
      <c r="W50" s="29"/>
      <c r="X50" s="29"/>
      <c r="Y50" s="5" t="s">
        <v>66</v>
      </c>
      <c r="Z50" s="29"/>
      <c r="AA50" s="29"/>
      <c r="AB50" s="5" t="s">
        <v>67</v>
      </c>
      <c r="AC50" s="29"/>
      <c r="AD50" s="29"/>
      <c r="AE50" s="31"/>
      <c r="AF50" s="8"/>
      <c r="AG50" s="31"/>
      <c r="AH50" s="29"/>
      <c r="AI50" s="29"/>
      <c r="AJ50" s="29"/>
      <c r="AK50" s="29"/>
      <c r="AL50" s="29"/>
      <c r="AM50" s="29"/>
      <c r="AN50" s="29"/>
      <c r="AO50" s="29"/>
      <c r="AP50" s="29"/>
      <c r="AQ50" s="29"/>
      <c r="AR50" s="30"/>
      <c r="AS50" s="30"/>
      <c r="AT50" s="24" t="s">
        <v>68</v>
      </c>
      <c r="AU50" s="30"/>
      <c r="AV50" s="32"/>
    </row>
    <row r="51" spans="2:48" ht="15.6" x14ac:dyDescent="0.3">
      <c r="B51" s="27"/>
      <c r="C51" s="1" t="s">
        <v>163</v>
      </c>
      <c r="D51" s="1" t="s">
        <v>164</v>
      </c>
      <c r="E51" s="1" t="s">
        <v>62</v>
      </c>
      <c r="F51" s="1">
        <v>40310</v>
      </c>
      <c r="G51" s="1"/>
      <c r="H51" s="1"/>
      <c r="I51" s="1" t="s">
        <v>83</v>
      </c>
      <c r="J51" s="1" t="s">
        <v>64</v>
      </c>
      <c r="K51" s="1" t="s">
        <v>71</v>
      </c>
      <c r="L51" s="1" t="s">
        <v>65</v>
      </c>
      <c r="M51" s="28"/>
      <c r="N51" s="29"/>
      <c r="O51" s="29"/>
      <c r="P51" s="5"/>
      <c r="Q51" s="30"/>
      <c r="R51" s="23" t="str">
        <f t="shared" si="0"/>
        <v>Galvanized requiring replacement</v>
      </c>
      <c r="S51" s="28"/>
      <c r="T51" s="29"/>
      <c r="U51" s="29"/>
      <c r="V51" s="29"/>
      <c r="W51" s="29"/>
      <c r="X51" s="29"/>
      <c r="Y51" s="5" t="s">
        <v>66</v>
      </c>
      <c r="Z51" s="29"/>
      <c r="AA51" s="29"/>
      <c r="AB51" s="5" t="s">
        <v>67</v>
      </c>
      <c r="AC51" s="29"/>
      <c r="AD51" s="29"/>
      <c r="AE51" s="31"/>
      <c r="AF51" s="8"/>
      <c r="AG51" s="31"/>
      <c r="AH51" s="29"/>
      <c r="AI51" s="29"/>
      <c r="AJ51" s="29"/>
      <c r="AK51" s="29"/>
      <c r="AL51" s="29"/>
      <c r="AM51" s="29"/>
      <c r="AN51" s="29"/>
      <c r="AO51" s="29"/>
      <c r="AP51" s="29"/>
      <c r="AQ51" s="29"/>
      <c r="AR51" s="30"/>
      <c r="AS51" s="30"/>
      <c r="AT51" s="24" t="s">
        <v>68</v>
      </c>
      <c r="AU51" s="30"/>
      <c r="AV51" s="32"/>
    </row>
    <row r="52" spans="2:48" ht="15.6" x14ac:dyDescent="0.3">
      <c r="B52" s="27"/>
      <c r="C52" s="1" t="s">
        <v>165</v>
      </c>
      <c r="D52" s="1" t="s">
        <v>166</v>
      </c>
      <c r="E52" s="1" t="s">
        <v>62</v>
      </c>
      <c r="F52" s="1">
        <v>40310</v>
      </c>
      <c r="G52" s="1"/>
      <c r="H52" s="1"/>
      <c r="I52" s="1" t="s">
        <v>63</v>
      </c>
      <c r="J52" s="1" t="s">
        <v>64</v>
      </c>
      <c r="K52" s="1" t="s">
        <v>63</v>
      </c>
      <c r="L52" s="1" t="s">
        <v>65</v>
      </c>
      <c r="M52" s="28"/>
      <c r="N52" s="29"/>
      <c r="O52" s="29"/>
      <c r="P52" s="5"/>
      <c r="Q52" s="30"/>
      <c r="R52" s="23" t="str">
        <f t="shared" si="0"/>
        <v>Non-lead</v>
      </c>
      <c r="S52" s="28"/>
      <c r="T52" s="29"/>
      <c r="U52" s="29"/>
      <c r="V52" s="29"/>
      <c r="W52" s="29"/>
      <c r="X52" s="29"/>
      <c r="Y52" s="5" t="s">
        <v>66</v>
      </c>
      <c r="Z52" s="29"/>
      <c r="AA52" s="29"/>
      <c r="AB52" s="5" t="s">
        <v>67</v>
      </c>
      <c r="AC52" s="29"/>
      <c r="AD52" s="29"/>
      <c r="AE52" s="31"/>
      <c r="AF52" s="8"/>
      <c r="AG52" s="31"/>
      <c r="AH52" s="29"/>
      <c r="AI52" s="29"/>
      <c r="AJ52" s="29"/>
      <c r="AK52" s="29"/>
      <c r="AL52" s="29"/>
      <c r="AM52" s="29"/>
      <c r="AN52" s="29"/>
      <c r="AO52" s="29"/>
      <c r="AP52" s="29"/>
      <c r="AQ52" s="29"/>
      <c r="AR52" s="30"/>
      <c r="AS52" s="30"/>
      <c r="AT52" s="24" t="s">
        <v>68</v>
      </c>
      <c r="AU52" s="30"/>
      <c r="AV52" s="32"/>
    </row>
    <row r="53" spans="2:48" ht="15.6" x14ac:dyDescent="0.3">
      <c r="B53" s="27"/>
      <c r="C53" s="1" t="s">
        <v>167</v>
      </c>
      <c r="D53" s="1" t="s">
        <v>168</v>
      </c>
      <c r="E53" s="1" t="s">
        <v>62</v>
      </c>
      <c r="F53" s="1">
        <v>40310</v>
      </c>
      <c r="G53" s="1"/>
      <c r="H53" s="1"/>
      <c r="I53" s="1" t="s">
        <v>63</v>
      </c>
      <c r="J53" s="1" t="s">
        <v>64</v>
      </c>
      <c r="K53" s="1" t="s">
        <v>63</v>
      </c>
      <c r="L53" s="1" t="s">
        <v>65</v>
      </c>
      <c r="M53" s="28"/>
      <c r="N53" s="29"/>
      <c r="O53" s="29"/>
      <c r="P53" s="5"/>
      <c r="Q53" s="30"/>
      <c r="R53" s="23" t="str">
        <f t="shared" si="0"/>
        <v>Non-lead</v>
      </c>
      <c r="S53" s="28"/>
      <c r="T53" s="29"/>
      <c r="U53" s="29"/>
      <c r="V53" s="29"/>
      <c r="W53" s="29"/>
      <c r="X53" s="29"/>
      <c r="Y53" s="5" t="s">
        <v>66</v>
      </c>
      <c r="Z53" s="29"/>
      <c r="AA53" s="29"/>
      <c r="AB53" s="5" t="s">
        <v>67</v>
      </c>
      <c r="AC53" s="29"/>
      <c r="AD53" s="29"/>
      <c r="AE53" s="31"/>
      <c r="AF53" s="8"/>
      <c r="AG53" s="31"/>
      <c r="AH53" s="29"/>
      <c r="AI53" s="29"/>
      <c r="AJ53" s="29"/>
      <c r="AK53" s="29"/>
      <c r="AL53" s="29"/>
      <c r="AM53" s="29"/>
      <c r="AN53" s="29"/>
      <c r="AO53" s="29"/>
      <c r="AP53" s="29"/>
      <c r="AQ53" s="29"/>
      <c r="AR53" s="30"/>
      <c r="AS53" s="30"/>
      <c r="AT53" s="24" t="s">
        <v>68</v>
      </c>
      <c r="AU53" s="30"/>
      <c r="AV53" s="32"/>
    </row>
    <row r="54" spans="2:48" ht="15.6" x14ac:dyDescent="0.3">
      <c r="B54" s="27"/>
      <c r="C54" s="1" t="s">
        <v>169</v>
      </c>
      <c r="D54" s="1" t="s">
        <v>170</v>
      </c>
      <c r="E54" s="1" t="s">
        <v>62</v>
      </c>
      <c r="F54" s="1">
        <v>40310</v>
      </c>
      <c r="G54" s="1"/>
      <c r="H54" s="1"/>
      <c r="I54" s="1" t="s">
        <v>63</v>
      </c>
      <c r="J54" s="1" t="s">
        <v>64</v>
      </c>
      <c r="K54" s="1" t="s">
        <v>63</v>
      </c>
      <c r="L54" s="1" t="s">
        <v>65</v>
      </c>
      <c r="M54" s="28"/>
      <c r="N54" s="29"/>
      <c r="O54" s="29"/>
      <c r="P54" s="5"/>
      <c r="Q54" s="30"/>
      <c r="R54" s="23" t="str">
        <f t="shared" si="0"/>
        <v>Non-lead</v>
      </c>
      <c r="S54" s="28"/>
      <c r="T54" s="29"/>
      <c r="U54" s="29"/>
      <c r="V54" s="29"/>
      <c r="W54" s="29"/>
      <c r="X54" s="29"/>
      <c r="Y54" s="5" t="s">
        <v>66</v>
      </c>
      <c r="Z54" s="29"/>
      <c r="AA54" s="29"/>
      <c r="AB54" s="5" t="s">
        <v>67</v>
      </c>
      <c r="AC54" s="29"/>
      <c r="AD54" s="29"/>
      <c r="AE54" s="31"/>
      <c r="AF54" s="8"/>
      <c r="AG54" s="31"/>
      <c r="AH54" s="29"/>
      <c r="AI54" s="29"/>
      <c r="AJ54" s="29"/>
      <c r="AK54" s="29"/>
      <c r="AL54" s="29"/>
      <c r="AM54" s="29"/>
      <c r="AN54" s="29"/>
      <c r="AO54" s="29"/>
      <c r="AP54" s="29"/>
      <c r="AQ54" s="29"/>
      <c r="AR54" s="30"/>
      <c r="AS54" s="30"/>
      <c r="AT54" s="24" t="s">
        <v>68</v>
      </c>
      <c r="AU54" s="30"/>
      <c r="AV54" s="32"/>
    </row>
    <row r="55" spans="2:48" ht="15.6" x14ac:dyDescent="0.3">
      <c r="B55" s="27"/>
      <c r="C55" s="1" t="s">
        <v>171</v>
      </c>
      <c r="D55" s="1" t="s">
        <v>172</v>
      </c>
      <c r="E55" s="1" t="s">
        <v>62</v>
      </c>
      <c r="F55" s="1">
        <v>40310</v>
      </c>
      <c r="G55" s="1"/>
      <c r="H55" s="1"/>
      <c r="I55" s="1" t="s">
        <v>63</v>
      </c>
      <c r="J55" s="1" t="s">
        <v>64</v>
      </c>
      <c r="K55" s="1" t="s">
        <v>63</v>
      </c>
      <c r="L55" s="1" t="s">
        <v>65</v>
      </c>
      <c r="M55" s="28"/>
      <c r="N55" s="29"/>
      <c r="O55" s="29"/>
      <c r="P55" s="5"/>
      <c r="Q55" s="30"/>
      <c r="R55" s="23" t="str">
        <f t="shared" si="0"/>
        <v>Non-lead</v>
      </c>
      <c r="S55" s="28"/>
      <c r="T55" s="29"/>
      <c r="U55" s="29"/>
      <c r="V55" s="29"/>
      <c r="W55" s="29"/>
      <c r="X55" s="29"/>
      <c r="Y55" s="5" t="s">
        <v>66</v>
      </c>
      <c r="Z55" s="29"/>
      <c r="AA55" s="29"/>
      <c r="AB55" s="5" t="s">
        <v>67</v>
      </c>
      <c r="AC55" s="29"/>
      <c r="AD55" s="29"/>
      <c r="AE55" s="31"/>
      <c r="AF55" s="8"/>
      <c r="AG55" s="31"/>
      <c r="AH55" s="29"/>
      <c r="AI55" s="29"/>
      <c r="AJ55" s="29"/>
      <c r="AK55" s="29"/>
      <c r="AL55" s="29"/>
      <c r="AM55" s="29"/>
      <c r="AN55" s="29"/>
      <c r="AO55" s="29"/>
      <c r="AP55" s="29"/>
      <c r="AQ55" s="29"/>
      <c r="AR55" s="30"/>
      <c r="AS55" s="30"/>
      <c r="AT55" s="24" t="s">
        <v>68</v>
      </c>
      <c r="AU55" s="30"/>
      <c r="AV55" s="32"/>
    </row>
    <row r="56" spans="2:48" ht="15.6" x14ac:dyDescent="0.3">
      <c r="B56" s="27"/>
      <c r="C56" s="1" t="s">
        <v>173</v>
      </c>
      <c r="D56" s="1" t="s">
        <v>174</v>
      </c>
      <c r="E56" s="1" t="s">
        <v>62</v>
      </c>
      <c r="F56" s="1">
        <v>40310</v>
      </c>
      <c r="G56" s="1"/>
      <c r="H56" s="1"/>
      <c r="I56" s="1" t="s">
        <v>83</v>
      </c>
      <c r="J56" s="1" t="s">
        <v>64</v>
      </c>
      <c r="K56" s="1" t="s">
        <v>83</v>
      </c>
      <c r="L56" s="1" t="s">
        <v>65</v>
      </c>
      <c r="M56" s="28"/>
      <c r="N56" s="29"/>
      <c r="O56" s="29"/>
      <c r="P56" s="5"/>
      <c r="Q56" s="30"/>
      <c r="R56" s="23" t="str">
        <f t="shared" si="0"/>
        <v>Non-lead</v>
      </c>
      <c r="S56" s="28"/>
      <c r="T56" s="29"/>
      <c r="U56" s="29"/>
      <c r="V56" s="29"/>
      <c r="W56" s="29"/>
      <c r="X56" s="29"/>
      <c r="Y56" s="5" t="s">
        <v>66</v>
      </c>
      <c r="Z56" s="29"/>
      <c r="AA56" s="29"/>
      <c r="AB56" s="5" t="s">
        <v>67</v>
      </c>
      <c r="AC56" s="29"/>
      <c r="AD56" s="29"/>
      <c r="AE56" s="31"/>
      <c r="AF56" s="8"/>
      <c r="AG56" s="31"/>
      <c r="AH56" s="29"/>
      <c r="AI56" s="29"/>
      <c r="AJ56" s="29"/>
      <c r="AK56" s="29"/>
      <c r="AL56" s="29"/>
      <c r="AM56" s="29"/>
      <c r="AN56" s="29"/>
      <c r="AO56" s="29"/>
      <c r="AP56" s="29"/>
      <c r="AQ56" s="29"/>
      <c r="AR56" s="30"/>
      <c r="AS56" s="30"/>
      <c r="AT56" s="24" t="s">
        <v>68</v>
      </c>
      <c r="AU56" s="30"/>
      <c r="AV56" s="32"/>
    </row>
    <row r="57" spans="2:48" ht="15.6" x14ac:dyDescent="0.3">
      <c r="B57" s="27"/>
      <c r="C57" s="1" t="s">
        <v>175</v>
      </c>
      <c r="D57" s="1" t="s">
        <v>176</v>
      </c>
      <c r="E57" s="1" t="s">
        <v>62</v>
      </c>
      <c r="F57" s="1">
        <v>40310</v>
      </c>
      <c r="G57" s="1"/>
      <c r="H57" s="1"/>
      <c r="I57" s="1" t="s">
        <v>83</v>
      </c>
      <c r="J57" s="1" t="s">
        <v>64</v>
      </c>
      <c r="K57" s="1" t="s">
        <v>63</v>
      </c>
      <c r="L57" s="1" t="s">
        <v>65</v>
      </c>
      <c r="M57" s="28"/>
      <c r="N57" s="29"/>
      <c r="O57" s="29"/>
      <c r="P57" s="5"/>
      <c r="Q57" s="30"/>
      <c r="R57" s="23" t="str">
        <f t="shared" si="0"/>
        <v>Non-lead</v>
      </c>
      <c r="S57" s="28"/>
      <c r="T57" s="29"/>
      <c r="U57" s="29"/>
      <c r="V57" s="29"/>
      <c r="W57" s="29"/>
      <c r="X57" s="29"/>
      <c r="Y57" s="5" t="s">
        <v>66</v>
      </c>
      <c r="Z57" s="29"/>
      <c r="AA57" s="29"/>
      <c r="AB57" s="5" t="s">
        <v>67</v>
      </c>
      <c r="AC57" s="29"/>
      <c r="AD57" s="29"/>
      <c r="AE57" s="31"/>
      <c r="AF57" s="8"/>
      <c r="AG57" s="31"/>
      <c r="AH57" s="29"/>
      <c r="AI57" s="29"/>
      <c r="AJ57" s="29"/>
      <c r="AK57" s="29"/>
      <c r="AL57" s="29"/>
      <c r="AM57" s="29"/>
      <c r="AN57" s="29"/>
      <c r="AO57" s="29"/>
      <c r="AP57" s="29"/>
      <c r="AQ57" s="29"/>
      <c r="AR57" s="30"/>
      <c r="AS57" s="30"/>
      <c r="AT57" s="24" t="s">
        <v>68</v>
      </c>
      <c r="AU57" s="30"/>
      <c r="AV57" s="32"/>
    </row>
    <row r="58" spans="2:48" ht="15.6" x14ac:dyDescent="0.3">
      <c r="B58" s="27"/>
      <c r="C58" s="1" t="s">
        <v>177</v>
      </c>
      <c r="D58" s="1" t="s">
        <v>178</v>
      </c>
      <c r="E58" s="1" t="s">
        <v>62</v>
      </c>
      <c r="F58" s="1">
        <v>40310</v>
      </c>
      <c r="G58" s="1"/>
      <c r="H58" s="1"/>
      <c r="I58" s="1" t="s">
        <v>63</v>
      </c>
      <c r="J58" s="1" t="s">
        <v>64</v>
      </c>
      <c r="K58" s="1" t="s">
        <v>63</v>
      </c>
      <c r="L58" s="1" t="s">
        <v>65</v>
      </c>
      <c r="M58" s="28"/>
      <c r="N58" s="29"/>
      <c r="O58" s="29"/>
      <c r="P58" s="5"/>
      <c r="Q58" s="30"/>
      <c r="R58" s="23" t="str">
        <f t="shared" si="0"/>
        <v>Non-lead</v>
      </c>
      <c r="S58" s="28"/>
      <c r="T58" s="29"/>
      <c r="U58" s="29"/>
      <c r="V58" s="29"/>
      <c r="W58" s="29"/>
      <c r="X58" s="29"/>
      <c r="Y58" s="5" t="s">
        <v>66</v>
      </c>
      <c r="Z58" s="29"/>
      <c r="AA58" s="29"/>
      <c r="AB58" s="5" t="s">
        <v>67</v>
      </c>
      <c r="AC58" s="29"/>
      <c r="AD58" s="29"/>
      <c r="AE58" s="31"/>
      <c r="AF58" s="8"/>
      <c r="AG58" s="31"/>
      <c r="AH58" s="29"/>
      <c r="AI58" s="29"/>
      <c r="AJ58" s="29"/>
      <c r="AK58" s="29"/>
      <c r="AL58" s="29"/>
      <c r="AM58" s="29"/>
      <c r="AN58" s="29"/>
      <c r="AO58" s="29"/>
      <c r="AP58" s="29"/>
      <c r="AQ58" s="29"/>
      <c r="AR58" s="30"/>
      <c r="AS58" s="30"/>
      <c r="AT58" s="24" t="s">
        <v>68</v>
      </c>
      <c r="AU58" s="30"/>
      <c r="AV58" s="32"/>
    </row>
    <row r="59" spans="2:48" ht="15.6" x14ac:dyDescent="0.3">
      <c r="B59" s="27"/>
      <c r="C59" s="1" t="s">
        <v>179</v>
      </c>
      <c r="D59" s="1" t="s">
        <v>180</v>
      </c>
      <c r="E59" s="1" t="s">
        <v>62</v>
      </c>
      <c r="F59" s="1">
        <v>40310</v>
      </c>
      <c r="G59" s="1"/>
      <c r="H59" s="1"/>
      <c r="I59" s="1" t="s">
        <v>83</v>
      </c>
      <c r="J59" s="1" t="s">
        <v>64</v>
      </c>
      <c r="K59" s="1" t="s">
        <v>63</v>
      </c>
      <c r="L59" s="1" t="s">
        <v>65</v>
      </c>
      <c r="M59" s="28"/>
      <c r="N59" s="29"/>
      <c r="O59" s="29"/>
      <c r="P59" s="5"/>
      <c r="Q59" s="30"/>
      <c r="R59" s="23" t="str">
        <f t="shared" si="0"/>
        <v>Non-lead</v>
      </c>
      <c r="S59" s="28"/>
      <c r="T59" s="29"/>
      <c r="U59" s="29"/>
      <c r="V59" s="29"/>
      <c r="W59" s="29"/>
      <c r="X59" s="29"/>
      <c r="Y59" s="5" t="s">
        <v>66</v>
      </c>
      <c r="Z59" s="29"/>
      <c r="AA59" s="29"/>
      <c r="AB59" s="5" t="s">
        <v>67</v>
      </c>
      <c r="AC59" s="29"/>
      <c r="AD59" s="29"/>
      <c r="AE59" s="31"/>
      <c r="AF59" s="8"/>
      <c r="AG59" s="31"/>
      <c r="AH59" s="29"/>
      <c r="AI59" s="29"/>
      <c r="AJ59" s="29"/>
      <c r="AK59" s="29"/>
      <c r="AL59" s="29"/>
      <c r="AM59" s="29"/>
      <c r="AN59" s="29"/>
      <c r="AO59" s="29"/>
      <c r="AP59" s="29"/>
      <c r="AQ59" s="29"/>
      <c r="AR59" s="30"/>
      <c r="AS59" s="30"/>
      <c r="AT59" s="24" t="s">
        <v>68</v>
      </c>
      <c r="AU59" s="30"/>
      <c r="AV59" s="32"/>
    </row>
    <row r="60" spans="2:48" ht="15.6" x14ac:dyDescent="0.3">
      <c r="B60" s="27"/>
      <c r="C60" s="1" t="s">
        <v>181</v>
      </c>
      <c r="D60" s="1" t="s">
        <v>182</v>
      </c>
      <c r="E60" s="1" t="s">
        <v>62</v>
      </c>
      <c r="F60" s="1">
        <v>40310</v>
      </c>
      <c r="G60" s="1"/>
      <c r="H60" s="1"/>
      <c r="I60" s="1" t="s">
        <v>63</v>
      </c>
      <c r="J60" s="1" t="s">
        <v>64</v>
      </c>
      <c r="K60" s="1" t="s">
        <v>63</v>
      </c>
      <c r="L60" s="1" t="s">
        <v>65</v>
      </c>
      <c r="M60" s="28"/>
      <c r="N60" s="29"/>
      <c r="O60" s="29"/>
      <c r="P60" s="5"/>
      <c r="Q60" s="30"/>
      <c r="R60" s="23" t="str">
        <f t="shared" si="0"/>
        <v>Non-lead</v>
      </c>
      <c r="S60" s="28"/>
      <c r="T60" s="29"/>
      <c r="U60" s="29"/>
      <c r="V60" s="29"/>
      <c r="W60" s="29"/>
      <c r="X60" s="29"/>
      <c r="Y60" s="5" t="s">
        <v>66</v>
      </c>
      <c r="Z60" s="29"/>
      <c r="AA60" s="29"/>
      <c r="AB60" s="5" t="s">
        <v>67</v>
      </c>
      <c r="AC60" s="29"/>
      <c r="AD60" s="29"/>
      <c r="AE60" s="31"/>
      <c r="AF60" s="8"/>
      <c r="AG60" s="31"/>
      <c r="AH60" s="29"/>
      <c r="AI60" s="29"/>
      <c r="AJ60" s="29"/>
      <c r="AK60" s="29"/>
      <c r="AL60" s="29"/>
      <c r="AM60" s="29"/>
      <c r="AN60" s="29"/>
      <c r="AO60" s="29"/>
      <c r="AP60" s="29"/>
      <c r="AQ60" s="29"/>
      <c r="AR60" s="30"/>
      <c r="AS60" s="30"/>
      <c r="AT60" s="24" t="s">
        <v>68</v>
      </c>
      <c r="AU60" s="30"/>
      <c r="AV60" s="32"/>
    </row>
    <row r="61" spans="2:48" ht="15.6" x14ac:dyDescent="0.3">
      <c r="B61" s="27"/>
      <c r="C61" s="1" t="s">
        <v>183</v>
      </c>
      <c r="D61" s="1" t="s">
        <v>184</v>
      </c>
      <c r="E61" s="1" t="s">
        <v>62</v>
      </c>
      <c r="F61" s="1">
        <v>40310</v>
      </c>
      <c r="G61" s="1"/>
      <c r="H61" s="1"/>
      <c r="I61" s="1" t="s">
        <v>63</v>
      </c>
      <c r="J61" s="1" t="s">
        <v>64</v>
      </c>
      <c r="K61" s="1" t="s">
        <v>63</v>
      </c>
      <c r="L61" s="1" t="s">
        <v>65</v>
      </c>
      <c r="M61" s="28"/>
      <c r="N61" s="29"/>
      <c r="O61" s="29"/>
      <c r="P61" s="5"/>
      <c r="Q61" s="30"/>
      <c r="R61" s="23" t="str">
        <f t="shared" si="0"/>
        <v>Non-lead</v>
      </c>
      <c r="S61" s="28"/>
      <c r="T61" s="29"/>
      <c r="U61" s="29"/>
      <c r="V61" s="29"/>
      <c r="W61" s="29"/>
      <c r="X61" s="29"/>
      <c r="Y61" s="5" t="s">
        <v>66</v>
      </c>
      <c r="Z61" s="29"/>
      <c r="AA61" s="29"/>
      <c r="AB61" s="5" t="s">
        <v>67</v>
      </c>
      <c r="AC61" s="29"/>
      <c r="AD61" s="29"/>
      <c r="AE61" s="31"/>
      <c r="AF61" s="8"/>
      <c r="AG61" s="31"/>
      <c r="AH61" s="29"/>
      <c r="AI61" s="29"/>
      <c r="AJ61" s="29"/>
      <c r="AK61" s="29"/>
      <c r="AL61" s="29"/>
      <c r="AM61" s="29"/>
      <c r="AN61" s="29"/>
      <c r="AO61" s="29"/>
      <c r="AP61" s="29"/>
      <c r="AQ61" s="29"/>
      <c r="AR61" s="30"/>
      <c r="AS61" s="30"/>
      <c r="AT61" s="24" t="s">
        <v>68</v>
      </c>
      <c r="AU61" s="30"/>
      <c r="AV61" s="32"/>
    </row>
    <row r="62" spans="2:48" ht="15.6" x14ac:dyDescent="0.3">
      <c r="B62" s="27"/>
      <c r="C62" s="1" t="s">
        <v>185</v>
      </c>
      <c r="D62" s="1" t="s">
        <v>186</v>
      </c>
      <c r="E62" s="1" t="s">
        <v>62</v>
      </c>
      <c r="F62" s="1">
        <v>40310</v>
      </c>
      <c r="G62" s="1"/>
      <c r="H62" s="1"/>
      <c r="I62" s="1" t="s">
        <v>63</v>
      </c>
      <c r="J62" s="1" t="s">
        <v>64</v>
      </c>
      <c r="K62" s="1" t="s">
        <v>63</v>
      </c>
      <c r="L62" s="1" t="s">
        <v>65</v>
      </c>
      <c r="M62" s="28"/>
      <c r="N62" s="29"/>
      <c r="O62" s="29"/>
      <c r="P62" s="5"/>
      <c r="Q62" s="30"/>
      <c r="R62" s="23" t="str">
        <f t="shared" si="0"/>
        <v>Non-lead</v>
      </c>
      <c r="S62" s="28"/>
      <c r="T62" s="29"/>
      <c r="U62" s="29"/>
      <c r="V62" s="29"/>
      <c r="W62" s="29"/>
      <c r="X62" s="29"/>
      <c r="Y62" s="5" t="s">
        <v>66</v>
      </c>
      <c r="Z62" s="29"/>
      <c r="AA62" s="29"/>
      <c r="AB62" s="5" t="s">
        <v>67</v>
      </c>
      <c r="AC62" s="29"/>
      <c r="AD62" s="29"/>
      <c r="AE62" s="31"/>
      <c r="AF62" s="8"/>
      <c r="AG62" s="31"/>
      <c r="AH62" s="29"/>
      <c r="AI62" s="29"/>
      <c r="AJ62" s="29"/>
      <c r="AK62" s="29"/>
      <c r="AL62" s="29"/>
      <c r="AM62" s="29"/>
      <c r="AN62" s="29"/>
      <c r="AO62" s="29"/>
      <c r="AP62" s="29"/>
      <c r="AQ62" s="29"/>
      <c r="AR62" s="30"/>
      <c r="AS62" s="30"/>
      <c r="AT62" s="24" t="s">
        <v>68</v>
      </c>
      <c r="AU62" s="30"/>
      <c r="AV62" s="32"/>
    </row>
    <row r="63" spans="2:48" ht="15.6" x14ac:dyDescent="0.3">
      <c r="B63" s="27"/>
      <c r="C63" s="1" t="s">
        <v>187</v>
      </c>
      <c r="D63" s="1" t="s">
        <v>188</v>
      </c>
      <c r="E63" s="1" t="s">
        <v>62</v>
      </c>
      <c r="F63" s="1">
        <v>40310</v>
      </c>
      <c r="G63" s="1"/>
      <c r="H63" s="1"/>
      <c r="I63" s="1" t="s">
        <v>83</v>
      </c>
      <c r="J63" s="1" t="s">
        <v>64</v>
      </c>
      <c r="K63" s="1" t="s">
        <v>63</v>
      </c>
      <c r="L63" s="1" t="s">
        <v>65</v>
      </c>
      <c r="M63" s="28"/>
      <c r="N63" s="29"/>
      <c r="O63" s="29"/>
      <c r="P63" s="5"/>
      <c r="Q63" s="30"/>
      <c r="R63" s="23" t="str">
        <f t="shared" si="0"/>
        <v>Non-lead</v>
      </c>
      <c r="S63" s="28"/>
      <c r="T63" s="29"/>
      <c r="U63" s="29"/>
      <c r="V63" s="29"/>
      <c r="W63" s="29"/>
      <c r="X63" s="29"/>
      <c r="Y63" s="5" t="s">
        <v>66</v>
      </c>
      <c r="Z63" s="29"/>
      <c r="AA63" s="29"/>
      <c r="AB63" s="5" t="s">
        <v>67</v>
      </c>
      <c r="AC63" s="29"/>
      <c r="AD63" s="29"/>
      <c r="AE63" s="31"/>
      <c r="AF63" s="8"/>
      <c r="AG63" s="31"/>
      <c r="AH63" s="29"/>
      <c r="AI63" s="29"/>
      <c r="AJ63" s="29"/>
      <c r="AK63" s="29"/>
      <c r="AL63" s="29"/>
      <c r="AM63" s="29"/>
      <c r="AN63" s="29"/>
      <c r="AO63" s="29"/>
      <c r="AP63" s="29"/>
      <c r="AQ63" s="29"/>
      <c r="AR63" s="30"/>
      <c r="AS63" s="30"/>
      <c r="AT63" s="24" t="s">
        <v>68</v>
      </c>
      <c r="AU63" s="30"/>
      <c r="AV63" s="32"/>
    </row>
    <row r="64" spans="2:48" ht="15.6" x14ac:dyDescent="0.3">
      <c r="B64" s="27"/>
      <c r="C64" s="1" t="s">
        <v>189</v>
      </c>
      <c r="D64" s="1" t="s">
        <v>190</v>
      </c>
      <c r="E64" s="1" t="s">
        <v>62</v>
      </c>
      <c r="F64" s="1">
        <v>40310</v>
      </c>
      <c r="G64" s="1"/>
      <c r="H64" s="1"/>
      <c r="I64" s="1" t="s">
        <v>83</v>
      </c>
      <c r="J64" s="1" t="s">
        <v>64</v>
      </c>
      <c r="K64" s="1" t="s">
        <v>83</v>
      </c>
      <c r="L64" s="1" t="s">
        <v>65</v>
      </c>
      <c r="M64" s="28"/>
      <c r="N64" s="29"/>
      <c r="O64" s="29"/>
      <c r="P64" s="5"/>
      <c r="Q64" s="30"/>
      <c r="R64" s="23" t="str">
        <f t="shared" si="0"/>
        <v>Non-lead</v>
      </c>
      <c r="S64" s="28"/>
      <c r="T64" s="29"/>
      <c r="U64" s="29"/>
      <c r="V64" s="29"/>
      <c r="W64" s="29"/>
      <c r="X64" s="29"/>
      <c r="Y64" s="5" t="s">
        <v>66</v>
      </c>
      <c r="Z64" s="29"/>
      <c r="AA64" s="29"/>
      <c r="AB64" s="5" t="s">
        <v>67</v>
      </c>
      <c r="AC64" s="29"/>
      <c r="AD64" s="29"/>
      <c r="AE64" s="31"/>
      <c r="AF64" s="8"/>
      <c r="AG64" s="31"/>
      <c r="AH64" s="29"/>
      <c r="AI64" s="29"/>
      <c r="AJ64" s="29"/>
      <c r="AK64" s="29"/>
      <c r="AL64" s="29"/>
      <c r="AM64" s="29"/>
      <c r="AN64" s="29"/>
      <c r="AO64" s="29"/>
      <c r="AP64" s="29"/>
      <c r="AQ64" s="29"/>
      <c r="AR64" s="30"/>
      <c r="AS64" s="30"/>
      <c r="AT64" s="24" t="s">
        <v>68</v>
      </c>
      <c r="AU64" s="30"/>
      <c r="AV64" s="32"/>
    </row>
    <row r="65" spans="2:48" ht="15.6" x14ac:dyDescent="0.3">
      <c r="B65" s="27"/>
      <c r="C65" s="1" t="s">
        <v>191</v>
      </c>
      <c r="D65" s="1" t="s">
        <v>192</v>
      </c>
      <c r="E65" s="1" t="s">
        <v>62</v>
      </c>
      <c r="F65" s="1">
        <v>40310</v>
      </c>
      <c r="G65" s="1"/>
      <c r="H65" s="1"/>
      <c r="I65" s="1" t="s">
        <v>63</v>
      </c>
      <c r="J65" s="1" t="s">
        <v>64</v>
      </c>
      <c r="K65" s="1" t="s">
        <v>63</v>
      </c>
      <c r="L65" s="1" t="s">
        <v>65</v>
      </c>
      <c r="M65" s="28"/>
      <c r="N65" s="29"/>
      <c r="O65" s="29"/>
      <c r="P65" s="5"/>
      <c r="Q65" s="30"/>
      <c r="R65" s="23" t="str">
        <f t="shared" si="0"/>
        <v>Non-lead</v>
      </c>
      <c r="S65" s="28"/>
      <c r="T65" s="29"/>
      <c r="U65" s="29"/>
      <c r="V65" s="29"/>
      <c r="W65" s="29"/>
      <c r="X65" s="29"/>
      <c r="Y65" s="5" t="s">
        <v>66</v>
      </c>
      <c r="Z65" s="29"/>
      <c r="AA65" s="29"/>
      <c r="AB65" s="5" t="s">
        <v>67</v>
      </c>
      <c r="AC65" s="29"/>
      <c r="AD65" s="29"/>
      <c r="AE65" s="31"/>
      <c r="AF65" s="8"/>
      <c r="AG65" s="31"/>
      <c r="AH65" s="29"/>
      <c r="AI65" s="29"/>
      <c r="AJ65" s="29"/>
      <c r="AK65" s="29"/>
      <c r="AL65" s="29"/>
      <c r="AM65" s="29"/>
      <c r="AN65" s="29"/>
      <c r="AO65" s="29"/>
      <c r="AP65" s="29"/>
      <c r="AQ65" s="29"/>
      <c r="AR65" s="30"/>
      <c r="AS65" s="30"/>
      <c r="AT65" s="24" t="s">
        <v>68</v>
      </c>
      <c r="AU65" s="30"/>
      <c r="AV65" s="32"/>
    </row>
    <row r="66" spans="2:48" ht="15.6" x14ac:dyDescent="0.3">
      <c r="B66" s="27"/>
      <c r="C66" s="1" t="s">
        <v>193</v>
      </c>
      <c r="D66" s="1" t="s">
        <v>194</v>
      </c>
      <c r="E66" s="1" t="s">
        <v>62</v>
      </c>
      <c r="F66" s="1">
        <v>40310</v>
      </c>
      <c r="G66" s="1"/>
      <c r="H66" s="1"/>
      <c r="I66" s="1" t="s">
        <v>83</v>
      </c>
      <c r="J66" s="1" t="s">
        <v>64</v>
      </c>
      <c r="K66" s="1" t="s">
        <v>63</v>
      </c>
      <c r="L66" s="1" t="s">
        <v>65</v>
      </c>
      <c r="M66" s="28"/>
      <c r="N66" s="29"/>
      <c r="O66" s="29"/>
      <c r="P66" s="5"/>
      <c r="Q66" s="30"/>
      <c r="R66" s="23" t="str">
        <f t="shared" si="0"/>
        <v>Non-lead</v>
      </c>
      <c r="S66" s="28"/>
      <c r="T66" s="29"/>
      <c r="U66" s="29"/>
      <c r="V66" s="29"/>
      <c r="W66" s="29"/>
      <c r="X66" s="29"/>
      <c r="Y66" s="5" t="s">
        <v>66</v>
      </c>
      <c r="Z66" s="29"/>
      <c r="AA66" s="29"/>
      <c r="AB66" s="5" t="s">
        <v>67</v>
      </c>
      <c r="AC66" s="29"/>
      <c r="AD66" s="29"/>
      <c r="AE66" s="31"/>
      <c r="AF66" s="8"/>
      <c r="AG66" s="31"/>
      <c r="AH66" s="29"/>
      <c r="AI66" s="29"/>
      <c r="AJ66" s="29"/>
      <c r="AK66" s="29"/>
      <c r="AL66" s="29"/>
      <c r="AM66" s="29"/>
      <c r="AN66" s="29"/>
      <c r="AO66" s="29"/>
      <c r="AP66" s="29"/>
      <c r="AQ66" s="29"/>
      <c r="AR66" s="30"/>
      <c r="AS66" s="30"/>
      <c r="AT66" s="24" t="s">
        <v>68</v>
      </c>
      <c r="AU66" s="30"/>
      <c r="AV66" s="32"/>
    </row>
    <row r="67" spans="2:48" ht="15.6" x14ac:dyDescent="0.3">
      <c r="B67" s="27"/>
      <c r="C67" s="1" t="s">
        <v>195</v>
      </c>
      <c r="D67" s="1" t="s">
        <v>196</v>
      </c>
      <c r="E67" s="1" t="s">
        <v>62</v>
      </c>
      <c r="F67" s="1">
        <v>40310</v>
      </c>
      <c r="G67" s="1"/>
      <c r="H67" s="1"/>
      <c r="I67" s="1" t="s">
        <v>63</v>
      </c>
      <c r="J67" s="1" t="s">
        <v>64</v>
      </c>
      <c r="K67" s="1" t="s">
        <v>63</v>
      </c>
      <c r="L67" s="1" t="s">
        <v>65</v>
      </c>
      <c r="M67" s="28"/>
      <c r="N67" s="29"/>
      <c r="O67" s="29"/>
      <c r="P67" s="5"/>
      <c r="Q67" s="30"/>
      <c r="R67" s="23" t="str">
        <f t="shared" si="0"/>
        <v>Non-lead</v>
      </c>
      <c r="S67" s="28"/>
      <c r="T67" s="29"/>
      <c r="U67" s="29"/>
      <c r="V67" s="29"/>
      <c r="W67" s="29"/>
      <c r="X67" s="29"/>
      <c r="Y67" s="5" t="s">
        <v>66</v>
      </c>
      <c r="Z67" s="29"/>
      <c r="AA67" s="29"/>
      <c r="AB67" s="5" t="s">
        <v>67</v>
      </c>
      <c r="AC67" s="29"/>
      <c r="AD67" s="29"/>
      <c r="AE67" s="31"/>
      <c r="AF67" s="8"/>
      <c r="AG67" s="31"/>
      <c r="AH67" s="29"/>
      <c r="AI67" s="29"/>
      <c r="AJ67" s="29"/>
      <c r="AK67" s="29"/>
      <c r="AL67" s="29"/>
      <c r="AM67" s="29"/>
      <c r="AN67" s="29"/>
      <c r="AO67" s="29"/>
      <c r="AP67" s="29"/>
      <c r="AQ67" s="29"/>
      <c r="AR67" s="30"/>
      <c r="AS67" s="30"/>
      <c r="AT67" s="24" t="s">
        <v>68</v>
      </c>
      <c r="AU67" s="30"/>
      <c r="AV67" s="32"/>
    </row>
    <row r="68" spans="2:48" ht="15.6" x14ac:dyDescent="0.3">
      <c r="B68" s="27"/>
      <c r="C68" s="1" t="s">
        <v>197</v>
      </c>
      <c r="D68" s="1" t="s">
        <v>198</v>
      </c>
      <c r="E68" s="1" t="s">
        <v>62</v>
      </c>
      <c r="F68" s="1">
        <v>40310</v>
      </c>
      <c r="G68" s="1"/>
      <c r="H68" s="1"/>
      <c r="I68" s="1" t="s">
        <v>63</v>
      </c>
      <c r="J68" s="1" t="s">
        <v>64</v>
      </c>
      <c r="K68" s="1" t="s">
        <v>63</v>
      </c>
      <c r="L68" s="1" t="s">
        <v>65</v>
      </c>
      <c r="M68" s="28"/>
      <c r="N68" s="29"/>
      <c r="O68" s="29"/>
      <c r="P68" s="5"/>
      <c r="Q68" s="30"/>
      <c r="R68" s="23" t="str">
        <f t="shared" si="0"/>
        <v>Non-lead</v>
      </c>
      <c r="S68" s="28"/>
      <c r="T68" s="29"/>
      <c r="U68" s="29"/>
      <c r="V68" s="29"/>
      <c r="W68" s="29"/>
      <c r="X68" s="29"/>
      <c r="Y68" s="5" t="s">
        <v>66</v>
      </c>
      <c r="Z68" s="29"/>
      <c r="AA68" s="29"/>
      <c r="AB68" s="5" t="s">
        <v>67</v>
      </c>
      <c r="AC68" s="29"/>
      <c r="AD68" s="29"/>
      <c r="AE68" s="31"/>
      <c r="AF68" s="8"/>
      <c r="AG68" s="31"/>
      <c r="AH68" s="29"/>
      <c r="AI68" s="29"/>
      <c r="AJ68" s="29"/>
      <c r="AK68" s="29"/>
      <c r="AL68" s="29"/>
      <c r="AM68" s="29"/>
      <c r="AN68" s="29"/>
      <c r="AO68" s="29"/>
      <c r="AP68" s="29"/>
      <c r="AQ68" s="29"/>
      <c r="AR68" s="30"/>
      <c r="AS68" s="30"/>
      <c r="AT68" s="24" t="s">
        <v>68</v>
      </c>
      <c r="AU68" s="30"/>
      <c r="AV68" s="32"/>
    </row>
    <row r="69" spans="2:48" ht="15.6" x14ac:dyDescent="0.3">
      <c r="B69" s="27"/>
      <c r="C69" s="1" t="s">
        <v>199</v>
      </c>
      <c r="D69" s="1" t="s">
        <v>200</v>
      </c>
      <c r="E69" s="1" t="s">
        <v>62</v>
      </c>
      <c r="F69" s="1">
        <v>40310</v>
      </c>
      <c r="G69" s="1"/>
      <c r="H69" s="1"/>
      <c r="I69" s="1" t="s">
        <v>83</v>
      </c>
      <c r="J69" s="1" t="s">
        <v>64</v>
      </c>
      <c r="K69" s="1" t="s">
        <v>63</v>
      </c>
      <c r="L69" s="1" t="s">
        <v>65</v>
      </c>
      <c r="M69" s="28"/>
      <c r="N69" s="29"/>
      <c r="O69" s="29"/>
      <c r="P69" s="5"/>
      <c r="Q69" s="30"/>
      <c r="R69" s="23" t="str">
        <f t="shared" si="0"/>
        <v>Non-lead</v>
      </c>
      <c r="S69" s="28"/>
      <c r="T69" s="29"/>
      <c r="U69" s="29"/>
      <c r="V69" s="29"/>
      <c r="W69" s="29"/>
      <c r="X69" s="29"/>
      <c r="Y69" s="5" t="s">
        <v>66</v>
      </c>
      <c r="Z69" s="29"/>
      <c r="AA69" s="29"/>
      <c r="AB69" s="5" t="s">
        <v>67</v>
      </c>
      <c r="AC69" s="29"/>
      <c r="AD69" s="29"/>
      <c r="AE69" s="31"/>
      <c r="AF69" s="8"/>
      <c r="AG69" s="31"/>
      <c r="AH69" s="29"/>
      <c r="AI69" s="29"/>
      <c r="AJ69" s="29"/>
      <c r="AK69" s="29"/>
      <c r="AL69" s="29"/>
      <c r="AM69" s="29"/>
      <c r="AN69" s="29"/>
      <c r="AO69" s="29"/>
      <c r="AP69" s="29"/>
      <c r="AQ69" s="29"/>
      <c r="AR69" s="30"/>
      <c r="AS69" s="30"/>
      <c r="AT69" s="24" t="s">
        <v>68</v>
      </c>
      <c r="AU69" s="30"/>
      <c r="AV69" s="32"/>
    </row>
    <row r="70" spans="2:48" ht="15.6" x14ac:dyDescent="0.3">
      <c r="B70" s="27"/>
      <c r="C70" s="1" t="s">
        <v>201</v>
      </c>
      <c r="D70" s="1" t="s">
        <v>202</v>
      </c>
      <c r="E70" s="1" t="s">
        <v>62</v>
      </c>
      <c r="F70" s="1">
        <v>40310</v>
      </c>
      <c r="G70" s="1"/>
      <c r="H70" s="1"/>
      <c r="I70" s="1" t="s">
        <v>83</v>
      </c>
      <c r="J70" s="1" t="s">
        <v>64</v>
      </c>
      <c r="K70" s="1" t="s">
        <v>63</v>
      </c>
      <c r="L70" s="1" t="s">
        <v>65</v>
      </c>
      <c r="M70" s="28"/>
      <c r="N70" s="29"/>
      <c r="O70" s="29"/>
      <c r="P70" s="5"/>
      <c r="Q70" s="30"/>
      <c r="R70" s="23" t="str">
        <f t="shared" si="0"/>
        <v>Non-lead</v>
      </c>
      <c r="S70" s="28"/>
      <c r="T70" s="29"/>
      <c r="U70" s="29"/>
      <c r="V70" s="29"/>
      <c r="W70" s="29"/>
      <c r="X70" s="29"/>
      <c r="Y70" s="5" t="s">
        <v>66</v>
      </c>
      <c r="Z70" s="29"/>
      <c r="AA70" s="29"/>
      <c r="AB70" s="5" t="s">
        <v>67</v>
      </c>
      <c r="AC70" s="29"/>
      <c r="AD70" s="29"/>
      <c r="AE70" s="31"/>
      <c r="AF70" s="8"/>
      <c r="AG70" s="31"/>
      <c r="AH70" s="29"/>
      <c r="AI70" s="29"/>
      <c r="AJ70" s="29"/>
      <c r="AK70" s="29"/>
      <c r="AL70" s="29"/>
      <c r="AM70" s="29"/>
      <c r="AN70" s="29"/>
      <c r="AO70" s="29"/>
      <c r="AP70" s="29"/>
      <c r="AQ70" s="29"/>
      <c r="AR70" s="30"/>
      <c r="AS70" s="30"/>
      <c r="AT70" s="24" t="s">
        <v>68</v>
      </c>
      <c r="AU70" s="30"/>
      <c r="AV70" s="32"/>
    </row>
    <row r="71" spans="2:48" ht="15.6" x14ac:dyDescent="0.3">
      <c r="B71" s="27"/>
      <c r="C71" s="1" t="s">
        <v>203</v>
      </c>
      <c r="D71" s="1" t="s">
        <v>204</v>
      </c>
      <c r="E71" s="1" t="s">
        <v>62</v>
      </c>
      <c r="F71" s="1">
        <v>40310</v>
      </c>
      <c r="G71" s="1"/>
      <c r="H71" s="1"/>
      <c r="I71" s="1" t="s">
        <v>83</v>
      </c>
      <c r="J71" s="1" t="s">
        <v>64</v>
      </c>
      <c r="K71" s="1" t="s">
        <v>71</v>
      </c>
      <c r="L71" s="1" t="s">
        <v>65</v>
      </c>
      <c r="M71" s="28"/>
      <c r="N71" s="29"/>
      <c r="O71" s="29"/>
      <c r="P71" s="5"/>
      <c r="Q71" s="30"/>
      <c r="R71" s="23" t="str">
        <f t="shared" ref="R71:R134" si="1">IF(AND(I71="",K71=""),"",IF(I71="Lead","Lead",IF(K71="Lead","Lead",IF((OR((AND((ISNUMBER(SEARCH("Galvanized",K71))),AM71="Yes")),(AND((ISNUMBER(SEARCH("Galvanized",K71))),AM71="Unknown")))),"Galvanized requiring replacement",IF((OR((AND((ISNUMBER(SEARCH("Galvanized",K71))),AQ71="Yes")),(AND((ISNUMBER(SEARCH("Galvanized",K71))),AQ71="Unknown")))),"Galvanized requiring replacement",IF(I71="Galvanized requiring replacement","Galvanized requiring replacement",IF(K71="Galvanized - not known if lead contact","Galvanized requiring replacement",IF(K71="Galvanized requiring replacement","Galvanized requiring replacement",IF(ISNUMBER(SEARCH("Unknown",I71)),"Unknown",IF(ISNUMBER(SEARCH("Unknown",K71)),"Unknown",IF(I71="","Unknown",IF(K71="","Unknown","Non-lead"))))))))))))</f>
        <v>Galvanized requiring replacement</v>
      </c>
      <c r="S71" s="28"/>
      <c r="T71" s="29"/>
      <c r="U71" s="29"/>
      <c r="V71" s="29"/>
      <c r="W71" s="29"/>
      <c r="X71" s="29"/>
      <c r="Y71" s="5" t="s">
        <v>66</v>
      </c>
      <c r="Z71" s="29"/>
      <c r="AA71" s="29"/>
      <c r="AB71" s="5" t="s">
        <v>67</v>
      </c>
      <c r="AC71" s="29"/>
      <c r="AD71" s="29"/>
      <c r="AE71" s="31"/>
      <c r="AF71" s="8"/>
      <c r="AG71" s="31"/>
      <c r="AH71" s="29"/>
      <c r="AI71" s="29"/>
      <c r="AJ71" s="29"/>
      <c r="AK71" s="29"/>
      <c r="AL71" s="29"/>
      <c r="AM71" s="29"/>
      <c r="AN71" s="29"/>
      <c r="AO71" s="29"/>
      <c r="AP71" s="29"/>
      <c r="AQ71" s="29"/>
      <c r="AR71" s="30"/>
      <c r="AS71" s="30"/>
      <c r="AT71" s="24" t="s">
        <v>68</v>
      </c>
      <c r="AU71" s="30"/>
      <c r="AV71" s="32"/>
    </row>
    <row r="72" spans="2:48" ht="15.6" x14ac:dyDescent="0.3">
      <c r="B72" s="27"/>
      <c r="C72" s="1" t="s">
        <v>205</v>
      </c>
      <c r="D72" s="1" t="s">
        <v>206</v>
      </c>
      <c r="E72" s="1" t="s">
        <v>62</v>
      </c>
      <c r="F72" s="1">
        <v>40310</v>
      </c>
      <c r="G72" s="1"/>
      <c r="H72" s="1"/>
      <c r="I72" s="1" t="s">
        <v>63</v>
      </c>
      <c r="J72" s="1" t="s">
        <v>64</v>
      </c>
      <c r="K72" s="1" t="s">
        <v>63</v>
      </c>
      <c r="L72" s="1" t="s">
        <v>65</v>
      </c>
      <c r="M72" s="28"/>
      <c r="N72" s="29"/>
      <c r="O72" s="29"/>
      <c r="P72" s="5"/>
      <c r="Q72" s="30"/>
      <c r="R72" s="23" t="str">
        <f t="shared" si="1"/>
        <v>Non-lead</v>
      </c>
      <c r="S72" s="28"/>
      <c r="T72" s="29"/>
      <c r="U72" s="29"/>
      <c r="V72" s="29"/>
      <c r="W72" s="29"/>
      <c r="X72" s="29"/>
      <c r="Y72" s="5" t="s">
        <v>66</v>
      </c>
      <c r="Z72" s="29"/>
      <c r="AA72" s="29"/>
      <c r="AB72" s="5" t="s">
        <v>67</v>
      </c>
      <c r="AC72" s="29"/>
      <c r="AD72" s="29"/>
      <c r="AE72" s="31"/>
      <c r="AF72" s="8"/>
      <c r="AG72" s="31"/>
      <c r="AH72" s="29"/>
      <c r="AI72" s="29"/>
      <c r="AJ72" s="29"/>
      <c r="AK72" s="29"/>
      <c r="AL72" s="29"/>
      <c r="AM72" s="29"/>
      <c r="AN72" s="29"/>
      <c r="AO72" s="29"/>
      <c r="AP72" s="29"/>
      <c r="AQ72" s="29"/>
      <c r="AR72" s="30"/>
      <c r="AS72" s="30"/>
      <c r="AT72" s="24" t="s">
        <v>68</v>
      </c>
      <c r="AU72" s="30"/>
      <c r="AV72" s="32"/>
    </row>
    <row r="73" spans="2:48" ht="15.6" x14ac:dyDescent="0.3">
      <c r="B73" s="27"/>
      <c r="C73" s="1" t="s">
        <v>207</v>
      </c>
      <c r="D73" s="1" t="s">
        <v>208</v>
      </c>
      <c r="E73" s="1" t="s">
        <v>62</v>
      </c>
      <c r="F73" s="1">
        <v>40310</v>
      </c>
      <c r="G73" s="1"/>
      <c r="H73" s="1"/>
      <c r="I73" s="1" t="s">
        <v>63</v>
      </c>
      <c r="J73" s="1" t="s">
        <v>64</v>
      </c>
      <c r="K73" s="1" t="s">
        <v>63</v>
      </c>
      <c r="L73" s="1" t="s">
        <v>65</v>
      </c>
      <c r="M73" s="28"/>
      <c r="N73" s="29"/>
      <c r="O73" s="29"/>
      <c r="P73" s="5"/>
      <c r="Q73" s="30"/>
      <c r="R73" s="23" t="str">
        <f t="shared" si="1"/>
        <v>Non-lead</v>
      </c>
      <c r="S73" s="28"/>
      <c r="T73" s="29"/>
      <c r="U73" s="29"/>
      <c r="V73" s="29"/>
      <c r="W73" s="29"/>
      <c r="X73" s="29"/>
      <c r="Y73" s="5" t="s">
        <v>66</v>
      </c>
      <c r="Z73" s="29"/>
      <c r="AA73" s="29"/>
      <c r="AB73" s="5" t="s">
        <v>67</v>
      </c>
      <c r="AC73" s="29"/>
      <c r="AD73" s="29"/>
      <c r="AE73" s="31"/>
      <c r="AF73" s="8"/>
      <c r="AG73" s="31"/>
      <c r="AH73" s="29"/>
      <c r="AI73" s="29"/>
      <c r="AJ73" s="29"/>
      <c r="AK73" s="29"/>
      <c r="AL73" s="29"/>
      <c r="AM73" s="29"/>
      <c r="AN73" s="29"/>
      <c r="AO73" s="29"/>
      <c r="AP73" s="29"/>
      <c r="AQ73" s="29"/>
      <c r="AR73" s="30"/>
      <c r="AS73" s="30"/>
      <c r="AT73" s="24" t="s">
        <v>68</v>
      </c>
      <c r="AU73" s="30"/>
      <c r="AV73" s="32"/>
    </row>
    <row r="74" spans="2:48" ht="15.6" x14ac:dyDescent="0.3">
      <c r="B74" s="27"/>
      <c r="C74" s="1" t="s">
        <v>209</v>
      </c>
      <c r="D74" s="1" t="s">
        <v>210</v>
      </c>
      <c r="E74" s="1" t="s">
        <v>62</v>
      </c>
      <c r="F74" s="1">
        <v>40310</v>
      </c>
      <c r="G74" s="1"/>
      <c r="H74" s="1"/>
      <c r="I74" s="1" t="s">
        <v>83</v>
      </c>
      <c r="J74" s="1" t="s">
        <v>64</v>
      </c>
      <c r="K74" s="1" t="s">
        <v>71</v>
      </c>
      <c r="L74" s="1" t="s">
        <v>65</v>
      </c>
      <c r="M74" s="28"/>
      <c r="N74" s="29"/>
      <c r="O74" s="29"/>
      <c r="P74" s="5"/>
      <c r="Q74" s="30"/>
      <c r="R74" s="23" t="str">
        <f t="shared" si="1"/>
        <v>Galvanized requiring replacement</v>
      </c>
      <c r="S74" s="28"/>
      <c r="T74" s="29"/>
      <c r="U74" s="29"/>
      <c r="V74" s="29"/>
      <c r="W74" s="29"/>
      <c r="X74" s="29"/>
      <c r="Y74" s="5" t="s">
        <v>66</v>
      </c>
      <c r="Z74" s="29"/>
      <c r="AA74" s="29"/>
      <c r="AB74" s="5" t="s">
        <v>67</v>
      </c>
      <c r="AC74" s="29"/>
      <c r="AD74" s="29"/>
      <c r="AE74" s="31"/>
      <c r="AF74" s="8"/>
      <c r="AG74" s="31"/>
      <c r="AH74" s="29"/>
      <c r="AI74" s="29"/>
      <c r="AJ74" s="29"/>
      <c r="AK74" s="29"/>
      <c r="AL74" s="29"/>
      <c r="AM74" s="29"/>
      <c r="AN74" s="29"/>
      <c r="AO74" s="29"/>
      <c r="AP74" s="29"/>
      <c r="AQ74" s="29"/>
      <c r="AR74" s="30"/>
      <c r="AS74" s="30"/>
      <c r="AT74" s="24" t="s">
        <v>68</v>
      </c>
      <c r="AU74" s="30"/>
      <c r="AV74" s="32"/>
    </row>
    <row r="75" spans="2:48" ht="15.6" x14ac:dyDescent="0.3">
      <c r="B75" s="27"/>
      <c r="C75" s="1" t="s">
        <v>211</v>
      </c>
      <c r="D75" s="1" t="s">
        <v>212</v>
      </c>
      <c r="E75" s="1" t="s">
        <v>62</v>
      </c>
      <c r="F75" s="1">
        <v>40310</v>
      </c>
      <c r="G75" s="1"/>
      <c r="H75" s="1"/>
      <c r="I75" s="1" t="s">
        <v>63</v>
      </c>
      <c r="J75" s="1" t="s">
        <v>64</v>
      </c>
      <c r="K75" s="1" t="s">
        <v>63</v>
      </c>
      <c r="L75" s="1" t="s">
        <v>65</v>
      </c>
      <c r="M75" s="28"/>
      <c r="N75" s="29"/>
      <c r="O75" s="29"/>
      <c r="P75" s="5"/>
      <c r="Q75" s="30"/>
      <c r="R75" s="23" t="str">
        <f t="shared" si="1"/>
        <v>Non-lead</v>
      </c>
      <c r="S75" s="28"/>
      <c r="T75" s="29"/>
      <c r="U75" s="29"/>
      <c r="V75" s="29"/>
      <c r="W75" s="29"/>
      <c r="X75" s="29"/>
      <c r="Y75" s="5" t="s">
        <v>66</v>
      </c>
      <c r="Z75" s="29"/>
      <c r="AA75" s="29"/>
      <c r="AB75" s="5" t="s">
        <v>67</v>
      </c>
      <c r="AC75" s="29"/>
      <c r="AD75" s="29"/>
      <c r="AE75" s="31"/>
      <c r="AF75" s="8"/>
      <c r="AG75" s="31"/>
      <c r="AH75" s="29"/>
      <c r="AI75" s="29"/>
      <c r="AJ75" s="29"/>
      <c r="AK75" s="29"/>
      <c r="AL75" s="29"/>
      <c r="AM75" s="29"/>
      <c r="AN75" s="29"/>
      <c r="AO75" s="29"/>
      <c r="AP75" s="29"/>
      <c r="AQ75" s="29"/>
      <c r="AR75" s="30"/>
      <c r="AS75" s="30"/>
      <c r="AT75" s="24" t="s">
        <v>68</v>
      </c>
      <c r="AU75" s="30"/>
      <c r="AV75" s="32"/>
    </row>
    <row r="76" spans="2:48" ht="15.6" x14ac:dyDescent="0.3">
      <c r="B76" s="27"/>
      <c r="C76" s="1" t="s">
        <v>213</v>
      </c>
      <c r="D76" s="1" t="s">
        <v>214</v>
      </c>
      <c r="E76" s="1" t="s">
        <v>62</v>
      </c>
      <c r="F76" s="1">
        <v>40310</v>
      </c>
      <c r="G76" s="1"/>
      <c r="H76" s="1"/>
      <c r="I76" s="1" t="s">
        <v>63</v>
      </c>
      <c r="J76" s="1" t="s">
        <v>64</v>
      </c>
      <c r="K76" s="1" t="s">
        <v>63</v>
      </c>
      <c r="L76" s="1" t="s">
        <v>65</v>
      </c>
      <c r="M76" s="28"/>
      <c r="N76" s="29"/>
      <c r="O76" s="29"/>
      <c r="P76" s="5"/>
      <c r="Q76" s="30"/>
      <c r="R76" s="23" t="str">
        <f t="shared" si="1"/>
        <v>Non-lead</v>
      </c>
      <c r="S76" s="28"/>
      <c r="T76" s="29"/>
      <c r="U76" s="29"/>
      <c r="V76" s="29"/>
      <c r="W76" s="29"/>
      <c r="X76" s="29"/>
      <c r="Y76" s="5" t="s">
        <v>66</v>
      </c>
      <c r="Z76" s="29"/>
      <c r="AA76" s="29"/>
      <c r="AB76" s="5" t="s">
        <v>67</v>
      </c>
      <c r="AC76" s="29"/>
      <c r="AD76" s="29"/>
      <c r="AE76" s="31"/>
      <c r="AF76" s="8"/>
      <c r="AG76" s="31"/>
      <c r="AH76" s="29"/>
      <c r="AI76" s="29"/>
      <c r="AJ76" s="29"/>
      <c r="AK76" s="29"/>
      <c r="AL76" s="29"/>
      <c r="AM76" s="29"/>
      <c r="AN76" s="29"/>
      <c r="AO76" s="29"/>
      <c r="AP76" s="29"/>
      <c r="AQ76" s="29"/>
      <c r="AR76" s="30"/>
      <c r="AS76" s="30"/>
      <c r="AT76" s="24" t="s">
        <v>68</v>
      </c>
      <c r="AU76" s="30"/>
      <c r="AV76" s="32"/>
    </row>
    <row r="77" spans="2:48" ht="15.6" x14ac:dyDescent="0.3">
      <c r="B77" s="27"/>
      <c r="C77" s="1" t="s">
        <v>215</v>
      </c>
      <c r="D77" s="1" t="s">
        <v>216</v>
      </c>
      <c r="E77" s="1" t="s">
        <v>62</v>
      </c>
      <c r="F77" s="1">
        <v>40310</v>
      </c>
      <c r="G77" s="1"/>
      <c r="H77" s="1"/>
      <c r="I77" s="1" t="s">
        <v>63</v>
      </c>
      <c r="J77" s="1" t="s">
        <v>64</v>
      </c>
      <c r="K77" s="1" t="s">
        <v>63</v>
      </c>
      <c r="L77" s="1" t="s">
        <v>65</v>
      </c>
      <c r="M77" s="28"/>
      <c r="N77" s="29"/>
      <c r="O77" s="29"/>
      <c r="P77" s="5"/>
      <c r="Q77" s="30"/>
      <c r="R77" s="23" t="str">
        <f t="shared" si="1"/>
        <v>Non-lead</v>
      </c>
      <c r="S77" s="28"/>
      <c r="T77" s="29"/>
      <c r="U77" s="29"/>
      <c r="V77" s="29"/>
      <c r="W77" s="29"/>
      <c r="X77" s="29"/>
      <c r="Y77" s="5" t="s">
        <v>66</v>
      </c>
      <c r="Z77" s="29"/>
      <c r="AA77" s="29"/>
      <c r="AB77" s="5" t="s">
        <v>67</v>
      </c>
      <c r="AC77" s="29"/>
      <c r="AD77" s="29"/>
      <c r="AE77" s="31"/>
      <c r="AF77" s="8"/>
      <c r="AG77" s="31"/>
      <c r="AH77" s="29"/>
      <c r="AI77" s="29"/>
      <c r="AJ77" s="29"/>
      <c r="AK77" s="29"/>
      <c r="AL77" s="29"/>
      <c r="AM77" s="29"/>
      <c r="AN77" s="29"/>
      <c r="AO77" s="29"/>
      <c r="AP77" s="29"/>
      <c r="AQ77" s="29"/>
      <c r="AR77" s="30"/>
      <c r="AS77" s="30"/>
      <c r="AT77" s="24" t="s">
        <v>68</v>
      </c>
      <c r="AU77" s="30"/>
      <c r="AV77" s="32"/>
    </row>
    <row r="78" spans="2:48" ht="15.6" x14ac:dyDescent="0.3">
      <c r="B78" s="27"/>
      <c r="C78" s="1" t="s">
        <v>217</v>
      </c>
      <c r="D78" s="1" t="s">
        <v>218</v>
      </c>
      <c r="E78" s="1" t="s">
        <v>62</v>
      </c>
      <c r="F78" s="1">
        <v>40310</v>
      </c>
      <c r="G78" s="1"/>
      <c r="H78" s="1"/>
      <c r="I78" s="1" t="s">
        <v>63</v>
      </c>
      <c r="J78" s="1" t="s">
        <v>64</v>
      </c>
      <c r="K78" s="1" t="s">
        <v>63</v>
      </c>
      <c r="L78" s="1" t="s">
        <v>65</v>
      </c>
      <c r="M78" s="28"/>
      <c r="N78" s="29"/>
      <c r="O78" s="29"/>
      <c r="P78" s="5"/>
      <c r="Q78" s="30"/>
      <c r="R78" s="23" t="str">
        <f t="shared" si="1"/>
        <v>Non-lead</v>
      </c>
      <c r="S78" s="28"/>
      <c r="T78" s="29"/>
      <c r="U78" s="29"/>
      <c r="V78" s="29"/>
      <c r="W78" s="29"/>
      <c r="X78" s="29"/>
      <c r="Y78" s="5" t="s">
        <v>66</v>
      </c>
      <c r="Z78" s="29"/>
      <c r="AA78" s="29"/>
      <c r="AB78" s="5" t="s">
        <v>67</v>
      </c>
      <c r="AC78" s="29"/>
      <c r="AD78" s="29"/>
      <c r="AE78" s="31"/>
      <c r="AF78" s="8"/>
      <c r="AG78" s="31"/>
      <c r="AH78" s="29"/>
      <c r="AI78" s="29"/>
      <c r="AJ78" s="29"/>
      <c r="AK78" s="29"/>
      <c r="AL78" s="29"/>
      <c r="AM78" s="29"/>
      <c r="AN78" s="29"/>
      <c r="AO78" s="29"/>
      <c r="AP78" s="29"/>
      <c r="AQ78" s="29"/>
      <c r="AR78" s="30"/>
      <c r="AS78" s="30"/>
      <c r="AT78" s="24" t="s">
        <v>68</v>
      </c>
      <c r="AU78" s="30"/>
      <c r="AV78" s="32"/>
    </row>
    <row r="79" spans="2:48" ht="15.6" x14ac:dyDescent="0.3">
      <c r="B79" s="27"/>
      <c r="C79" s="1" t="s">
        <v>219</v>
      </c>
      <c r="D79" s="1" t="s">
        <v>220</v>
      </c>
      <c r="E79" s="1" t="s">
        <v>62</v>
      </c>
      <c r="F79" s="1">
        <v>40310</v>
      </c>
      <c r="G79" s="1"/>
      <c r="H79" s="1"/>
      <c r="I79" s="1" t="s">
        <v>63</v>
      </c>
      <c r="J79" s="1" t="s">
        <v>64</v>
      </c>
      <c r="K79" s="1" t="s">
        <v>63</v>
      </c>
      <c r="L79" s="1" t="s">
        <v>65</v>
      </c>
      <c r="M79" s="28"/>
      <c r="N79" s="29"/>
      <c r="O79" s="29"/>
      <c r="P79" s="5"/>
      <c r="Q79" s="30"/>
      <c r="R79" s="23" t="str">
        <f t="shared" si="1"/>
        <v>Non-lead</v>
      </c>
      <c r="S79" s="28"/>
      <c r="T79" s="29"/>
      <c r="U79" s="29"/>
      <c r="V79" s="29"/>
      <c r="W79" s="29"/>
      <c r="X79" s="29"/>
      <c r="Y79" s="5" t="s">
        <v>66</v>
      </c>
      <c r="Z79" s="29"/>
      <c r="AA79" s="29"/>
      <c r="AB79" s="5" t="s">
        <v>67</v>
      </c>
      <c r="AC79" s="29"/>
      <c r="AD79" s="29"/>
      <c r="AE79" s="31"/>
      <c r="AF79" s="8"/>
      <c r="AG79" s="31"/>
      <c r="AH79" s="29"/>
      <c r="AI79" s="29"/>
      <c r="AJ79" s="29"/>
      <c r="AK79" s="29"/>
      <c r="AL79" s="29"/>
      <c r="AM79" s="29"/>
      <c r="AN79" s="29"/>
      <c r="AO79" s="29"/>
      <c r="AP79" s="29"/>
      <c r="AQ79" s="29"/>
      <c r="AR79" s="30"/>
      <c r="AS79" s="30"/>
      <c r="AT79" s="24" t="s">
        <v>68</v>
      </c>
      <c r="AU79" s="30"/>
      <c r="AV79" s="32"/>
    </row>
    <row r="80" spans="2:48" ht="15.6" x14ac:dyDescent="0.3">
      <c r="B80" s="27"/>
      <c r="C80" s="1" t="s">
        <v>221</v>
      </c>
      <c r="D80" s="1" t="s">
        <v>222</v>
      </c>
      <c r="E80" s="1" t="s">
        <v>62</v>
      </c>
      <c r="F80" s="1">
        <v>40310</v>
      </c>
      <c r="G80" s="1"/>
      <c r="H80" s="1"/>
      <c r="I80" s="1" t="s">
        <v>63</v>
      </c>
      <c r="J80" s="1" t="s">
        <v>64</v>
      </c>
      <c r="K80" s="1" t="s">
        <v>63</v>
      </c>
      <c r="L80" s="1" t="s">
        <v>65</v>
      </c>
      <c r="M80" s="28"/>
      <c r="N80" s="29"/>
      <c r="O80" s="29"/>
      <c r="P80" s="5"/>
      <c r="Q80" s="30"/>
      <c r="R80" s="23" t="str">
        <f t="shared" si="1"/>
        <v>Non-lead</v>
      </c>
      <c r="S80" s="28"/>
      <c r="T80" s="29"/>
      <c r="U80" s="29"/>
      <c r="V80" s="29"/>
      <c r="W80" s="29"/>
      <c r="X80" s="29"/>
      <c r="Y80" s="5" t="s">
        <v>66</v>
      </c>
      <c r="Z80" s="29"/>
      <c r="AA80" s="29"/>
      <c r="AB80" s="5" t="s">
        <v>67</v>
      </c>
      <c r="AC80" s="29"/>
      <c r="AD80" s="29"/>
      <c r="AE80" s="31"/>
      <c r="AF80" s="8"/>
      <c r="AG80" s="31"/>
      <c r="AH80" s="29"/>
      <c r="AI80" s="29"/>
      <c r="AJ80" s="29"/>
      <c r="AK80" s="29"/>
      <c r="AL80" s="29"/>
      <c r="AM80" s="29"/>
      <c r="AN80" s="29"/>
      <c r="AO80" s="29"/>
      <c r="AP80" s="29"/>
      <c r="AQ80" s="29"/>
      <c r="AR80" s="30"/>
      <c r="AS80" s="30"/>
      <c r="AT80" s="24" t="s">
        <v>68</v>
      </c>
      <c r="AU80" s="30"/>
      <c r="AV80" s="32"/>
    </row>
    <row r="81" spans="2:48" ht="15.6" x14ac:dyDescent="0.3">
      <c r="B81" s="27"/>
      <c r="C81" s="1" t="s">
        <v>223</v>
      </c>
      <c r="D81" s="1" t="s">
        <v>224</v>
      </c>
      <c r="E81" s="1" t="s">
        <v>62</v>
      </c>
      <c r="F81" s="1">
        <v>40310</v>
      </c>
      <c r="G81" s="1"/>
      <c r="H81" s="1"/>
      <c r="I81" s="1" t="s">
        <v>63</v>
      </c>
      <c r="J81" s="1" t="s">
        <v>64</v>
      </c>
      <c r="K81" s="1" t="s">
        <v>63</v>
      </c>
      <c r="L81" s="1" t="s">
        <v>65</v>
      </c>
      <c r="M81" s="28"/>
      <c r="N81" s="29"/>
      <c r="O81" s="29"/>
      <c r="P81" s="5"/>
      <c r="Q81" s="30"/>
      <c r="R81" s="23" t="str">
        <f t="shared" si="1"/>
        <v>Non-lead</v>
      </c>
      <c r="S81" s="28"/>
      <c r="T81" s="29"/>
      <c r="U81" s="29"/>
      <c r="V81" s="29"/>
      <c r="W81" s="29"/>
      <c r="X81" s="29"/>
      <c r="Y81" s="5" t="s">
        <v>66</v>
      </c>
      <c r="Z81" s="29"/>
      <c r="AA81" s="29"/>
      <c r="AB81" s="5" t="s">
        <v>67</v>
      </c>
      <c r="AC81" s="29"/>
      <c r="AD81" s="29"/>
      <c r="AE81" s="31"/>
      <c r="AF81" s="8"/>
      <c r="AG81" s="31"/>
      <c r="AH81" s="29"/>
      <c r="AI81" s="29"/>
      <c r="AJ81" s="29"/>
      <c r="AK81" s="29"/>
      <c r="AL81" s="29"/>
      <c r="AM81" s="29"/>
      <c r="AN81" s="29"/>
      <c r="AO81" s="29"/>
      <c r="AP81" s="29"/>
      <c r="AQ81" s="29"/>
      <c r="AR81" s="30"/>
      <c r="AS81" s="30"/>
      <c r="AT81" s="24" t="s">
        <v>68</v>
      </c>
      <c r="AU81" s="30"/>
      <c r="AV81" s="32"/>
    </row>
    <row r="82" spans="2:48" ht="15.6" x14ac:dyDescent="0.3">
      <c r="B82" s="27"/>
      <c r="C82" s="1" t="s">
        <v>225</v>
      </c>
      <c r="D82" s="1" t="s">
        <v>226</v>
      </c>
      <c r="E82" s="1" t="s">
        <v>62</v>
      </c>
      <c r="F82" s="1">
        <v>40310</v>
      </c>
      <c r="G82" s="1"/>
      <c r="H82" s="1"/>
      <c r="I82" s="1" t="s">
        <v>63</v>
      </c>
      <c r="J82" s="1" t="s">
        <v>64</v>
      </c>
      <c r="K82" s="1" t="s">
        <v>63</v>
      </c>
      <c r="L82" s="1" t="s">
        <v>65</v>
      </c>
      <c r="M82" s="28"/>
      <c r="N82" s="29"/>
      <c r="O82" s="29"/>
      <c r="P82" s="5"/>
      <c r="Q82" s="30"/>
      <c r="R82" s="23" t="str">
        <f t="shared" si="1"/>
        <v>Non-lead</v>
      </c>
      <c r="S82" s="28"/>
      <c r="T82" s="29"/>
      <c r="U82" s="29"/>
      <c r="V82" s="29"/>
      <c r="W82" s="29"/>
      <c r="X82" s="29"/>
      <c r="Y82" s="5" t="s">
        <v>66</v>
      </c>
      <c r="Z82" s="29"/>
      <c r="AA82" s="29"/>
      <c r="AB82" s="5" t="s">
        <v>67</v>
      </c>
      <c r="AC82" s="29"/>
      <c r="AD82" s="29"/>
      <c r="AE82" s="31"/>
      <c r="AF82" s="8"/>
      <c r="AG82" s="31"/>
      <c r="AH82" s="29"/>
      <c r="AI82" s="29"/>
      <c r="AJ82" s="29"/>
      <c r="AK82" s="29"/>
      <c r="AL82" s="29"/>
      <c r="AM82" s="29"/>
      <c r="AN82" s="29"/>
      <c r="AO82" s="29"/>
      <c r="AP82" s="29"/>
      <c r="AQ82" s="29"/>
      <c r="AR82" s="30"/>
      <c r="AS82" s="30"/>
      <c r="AT82" s="24" t="s">
        <v>68</v>
      </c>
      <c r="AU82" s="30"/>
      <c r="AV82" s="32"/>
    </row>
    <row r="83" spans="2:48" ht="15.6" x14ac:dyDescent="0.3">
      <c r="B83" s="27"/>
      <c r="C83" s="1" t="s">
        <v>227</v>
      </c>
      <c r="D83" s="1" t="s">
        <v>228</v>
      </c>
      <c r="E83" s="1" t="s">
        <v>62</v>
      </c>
      <c r="F83" s="1">
        <v>40310</v>
      </c>
      <c r="G83" s="1"/>
      <c r="H83" s="1"/>
      <c r="I83" s="1" t="s">
        <v>63</v>
      </c>
      <c r="J83" s="1" t="s">
        <v>64</v>
      </c>
      <c r="K83" s="1" t="s">
        <v>83</v>
      </c>
      <c r="L83" s="1" t="s">
        <v>65</v>
      </c>
      <c r="M83" s="28"/>
      <c r="N83" s="29"/>
      <c r="O83" s="29"/>
      <c r="P83" s="5"/>
      <c r="Q83" s="30"/>
      <c r="R83" s="23" t="str">
        <f t="shared" si="1"/>
        <v>Non-lead</v>
      </c>
      <c r="S83" s="28"/>
      <c r="T83" s="29"/>
      <c r="U83" s="29"/>
      <c r="V83" s="29"/>
      <c r="W83" s="29"/>
      <c r="X83" s="29"/>
      <c r="Y83" s="5" t="s">
        <v>66</v>
      </c>
      <c r="Z83" s="29"/>
      <c r="AA83" s="29"/>
      <c r="AB83" s="5" t="s">
        <v>67</v>
      </c>
      <c r="AC83" s="29"/>
      <c r="AD83" s="29"/>
      <c r="AE83" s="31"/>
      <c r="AF83" s="8"/>
      <c r="AG83" s="31"/>
      <c r="AH83" s="29"/>
      <c r="AI83" s="29"/>
      <c r="AJ83" s="29"/>
      <c r="AK83" s="29"/>
      <c r="AL83" s="29"/>
      <c r="AM83" s="29"/>
      <c r="AN83" s="29"/>
      <c r="AO83" s="29"/>
      <c r="AP83" s="29"/>
      <c r="AQ83" s="29"/>
      <c r="AR83" s="30"/>
      <c r="AS83" s="30"/>
      <c r="AT83" s="24" t="s">
        <v>68</v>
      </c>
      <c r="AU83" s="30"/>
      <c r="AV83" s="32"/>
    </row>
    <row r="84" spans="2:48" ht="15.6" x14ac:dyDescent="0.3">
      <c r="B84" s="27"/>
      <c r="C84" s="1" t="s">
        <v>229</v>
      </c>
      <c r="D84" s="1" t="s">
        <v>230</v>
      </c>
      <c r="E84" s="1" t="s">
        <v>62</v>
      </c>
      <c r="F84" s="1">
        <v>40310</v>
      </c>
      <c r="G84" s="1"/>
      <c r="H84" s="1"/>
      <c r="I84" s="1" t="s">
        <v>63</v>
      </c>
      <c r="J84" s="1" t="s">
        <v>64</v>
      </c>
      <c r="K84" s="1" t="s">
        <v>63</v>
      </c>
      <c r="L84" s="1" t="s">
        <v>65</v>
      </c>
      <c r="M84" s="28"/>
      <c r="N84" s="29"/>
      <c r="O84" s="29"/>
      <c r="P84" s="5"/>
      <c r="Q84" s="30"/>
      <c r="R84" s="23" t="str">
        <f t="shared" si="1"/>
        <v>Non-lead</v>
      </c>
      <c r="S84" s="28"/>
      <c r="T84" s="29"/>
      <c r="U84" s="29"/>
      <c r="V84" s="29"/>
      <c r="W84" s="29"/>
      <c r="X84" s="29"/>
      <c r="Y84" s="5" t="s">
        <v>66</v>
      </c>
      <c r="Z84" s="29"/>
      <c r="AA84" s="29"/>
      <c r="AB84" s="5" t="s">
        <v>67</v>
      </c>
      <c r="AC84" s="29"/>
      <c r="AD84" s="29"/>
      <c r="AE84" s="31"/>
      <c r="AF84" s="8"/>
      <c r="AG84" s="31"/>
      <c r="AH84" s="29"/>
      <c r="AI84" s="29"/>
      <c r="AJ84" s="29"/>
      <c r="AK84" s="29"/>
      <c r="AL84" s="29"/>
      <c r="AM84" s="29"/>
      <c r="AN84" s="29"/>
      <c r="AO84" s="29"/>
      <c r="AP84" s="29"/>
      <c r="AQ84" s="29"/>
      <c r="AR84" s="30"/>
      <c r="AS84" s="30"/>
      <c r="AT84" s="24" t="s">
        <v>68</v>
      </c>
      <c r="AU84" s="30"/>
      <c r="AV84" s="32"/>
    </row>
    <row r="85" spans="2:48" ht="15.6" x14ac:dyDescent="0.3">
      <c r="B85" s="27"/>
      <c r="C85" s="1" t="s">
        <v>231</v>
      </c>
      <c r="D85" s="1" t="s">
        <v>232</v>
      </c>
      <c r="E85" s="1" t="s">
        <v>62</v>
      </c>
      <c r="F85" s="1">
        <v>40310</v>
      </c>
      <c r="G85" s="1"/>
      <c r="H85" s="1"/>
      <c r="I85" s="1" t="s">
        <v>63</v>
      </c>
      <c r="J85" s="1" t="s">
        <v>64</v>
      </c>
      <c r="K85" s="1" t="s">
        <v>83</v>
      </c>
      <c r="L85" s="1" t="s">
        <v>65</v>
      </c>
      <c r="M85" s="28"/>
      <c r="N85" s="29"/>
      <c r="O85" s="29"/>
      <c r="P85" s="5"/>
      <c r="Q85" s="30"/>
      <c r="R85" s="23" t="str">
        <f t="shared" si="1"/>
        <v>Non-lead</v>
      </c>
      <c r="S85" s="28"/>
      <c r="T85" s="29"/>
      <c r="U85" s="29"/>
      <c r="V85" s="29"/>
      <c r="W85" s="29"/>
      <c r="X85" s="29"/>
      <c r="Y85" s="5" t="s">
        <v>66</v>
      </c>
      <c r="Z85" s="29"/>
      <c r="AA85" s="29"/>
      <c r="AB85" s="5" t="s">
        <v>67</v>
      </c>
      <c r="AC85" s="29"/>
      <c r="AD85" s="29"/>
      <c r="AE85" s="31"/>
      <c r="AF85" s="8"/>
      <c r="AG85" s="31"/>
      <c r="AH85" s="29"/>
      <c r="AI85" s="29"/>
      <c r="AJ85" s="29"/>
      <c r="AK85" s="29"/>
      <c r="AL85" s="29"/>
      <c r="AM85" s="29"/>
      <c r="AN85" s="29"/>
      <c r="AO85" s="29"/>
      <c r="AP85" s="29"/>
      <c r="AQ85" s="29"/>
      <c r="AR85" s="30"/>
      <c r="AS85" s="30"/>
      <c r="AT85" s="24" t="s">
        <v>68</v>
      </c>
      <c r="AU85" s="30"/>
      <c r="AV85" s="32"/>
    </row>
    <row r="86" spans="2:48" ht="15.6" x14ac:dyDescent="0.3">
      <c r="B86" s="27"/>
      <c r="C86" s="1" t="s">
        <v>233</v>
      </c>
      <c r="D86" s="1" t="s">
        <v>234</v>
      </c>
      <c r="E86" s="1" t="s">
        <v>62</v>
      </c>
      <c r="F86" s="1">
        <v>40310</v>
      </c>
      <c r="G86" s="1"/>
      <c r="H86" s="1"/>
      <c r="I86" s="1" t="s">
        <v>63</v>
      </c>
      <c r="J86" s="1" t="s">
        <v>64</v>
      </c>
      <c r="K86" s="1" t="s">
        <v>71</v>
      </c>
      <c r="L86" s="1" t="s">
        <v>65</v>
      </c>
      <c r="M86" s="28"/>
      <c r="N86" s="29"/>
      <c r="O86" s="29"/>
      <c r="P86" s="5"/>
      <c r="Q86" s="30"/>
      <c r="R86" s="23" t="str">
        <f t="shared" si="1"/>
        <v>Galvanized requiring replacement</v>
      </c>
      <c r="S86" s="28"/>
      <c r="T86" s="29"/>
      <c r="U86" s="29"/>
      <c r="V86" s="29"/>
      <c r="W86" s="29"/>
      <c r="X86" s="29"/>
      <c r="Y86" s="5" t="s">
        <v>66</v>
      </c>
      <c r="Z86" s="29"/>
      <c r="AA86" s="29"/>
      <c r="AB86" s="5" t="s">
        <v>67</v>
      </c>
      <c r="AC86" s="29"/>
      <c r="AD86" s="29"/>
      <c r="AE86" s="31"/>
      <c r="AF86" s="8"/>
      <c r="AG86" s="31"/>
      <c r="AH86" s="29"/>
      <c r="AI86" s="29"/>
      <c r="AJ86" s="29"/>
      <c r="AK86" s="29"/>
      <c r="AL86" s="29"/>
      <c r="AM86" s="29"/>
      <c r="AN86" s="29"/>
      <c r="AO86" s="29"/>
      <c r="AP86" s="29"/>
      <c r="AQ86" s="29"/>
      <c r="AR86" s="30"/>
      <c r="AS86" s="30"/>
      <c r="AT86" s="24" t="s">
        <v>68</v>
      </c>
      <c r="AU86" s="30"/>
      <c r="AV86" s="32"/>
    </row>
    <row r="87" spans="2:48" ht="15.6" x14ac:dyDescent="0.3">
      <c r="B87" s="27"/>
      <c r="C87" s="1" t="s">
        <v>235</v>
      </c>
      <c r="D87" s="1" t="s">
        <v>236</v>
      </c>
      <c r="E87" s="1" t="s">
        <v>62</v>
      </c>
      <c r="F87" s="1">
        <v>40310</v>
      </c>
      <c r="G87" s="1"/>
      <c r="H87" s="1"/>
      <c r="I87" s="1" t="s">
        <v>63</v>
      </c>
      <c r="J87" s="1" t="s">
        <v>64</v>
      </c>
      <c r="K87" s="1" t="s">
        <v>63</v>
      </c>
      <c r="L87" s="1" t="s">
        <v>65</v>
      </c>
      <c r="M87" s="28"/>
      <c r="N87" s="29"/>
      <c r="O87" s="29"/>
      <c r="P87" s="5"/>
      <c r="Q87" s="30"/>
      <c r="R87" s="23" t="str">
        <f t="shared" si="1"/>
        <v>Non-lead</v>
      </c>
      <c r="S87" s="28"/>
      <c r="T87" s="29"/>
      <c r="U87" s="29"/>
      <c r="V87" s="29"/>
      <c r="W87" s="29"/>
      <c r="X87" s="29"/>
      <c r="Y87" s="5" t="s">
        <v>66</v>
      </c>
      <c r="Z87" s="29"/>
      <c r="AA87" s="29"/>
      <c r="AB87" s="5" t="s">
        <v>67</v>
      </c>
      <c r="AC87" s="29"/>
      <c r="AD87" s="29"/>
      <c r="AE87" s="31"/>
      <c r="AF87" s="8"/>
      <c r="AG87" s="31"/>
      <c r="AH87" s="29"/>
      <c r="AI87" s="29"/>
      <c r="AJ87" s="29"/>
      <c r="AK87" s="29"/>
      <c r="AL87" s="29"/>
      <c r="AM87" s="29"/>
      <c r="AN87" s="29"/>
      <c r="AO87" s="29"/>
      <c r="AP87" s="29"/>
      <c r="AQ87" s="29"/>
      <c r="AR87" s="30"/>
      <c r="AS87" s="30"/>
      <c r="AT87" s="24" t="s">
        <v>68</v>
      </c>
      <c r="AU87" s="30"/>
      <c r="AV87" s="32"/>
    </row>
    <row r="88" spans="2:48" ht="15.6" x14ac:dyDescent="0.3">
      <c r="B88" s="27"/>
      <c r="C88" s="1" t="s">
        <v>237</v>
      </c>
      <c r="D88" s="1" t="s">
        <v>238</v>
      </c>
      <c r="E88" s="1" t="s">
        <v>62</v>
      </c>
      <c r="F88" s="1">
        <v>40310</v>
      </c>
      <c r="G88" s="1"/>
      <c r="H88" s="1"/>
      <c r="I88" s="1" t="s">
        <v>63</v>
      </c>
      <c r="J88" s="1" t="s">
        <v>64</v>
      </c>
      <c r="K88" s="1" t="s">
        <v>63</v>
      </c>
      <c r="L88" s="1" t="s">
        <v>65</v>
      </c>
      <c r="M88" s="28"/>
      <c r="N88" s="29"/>
      <c r="O88" s="29"/>
      <c r="P88" s="5"/>
      <c r="Q88" s="30"/>
      <c r="R88" s="23" t="str">
        <f t="shared" si="1"/>
        <v>Non-lead</v>
      </c>
      <c r="S88" s="28"/>
      <c r="T88" s="29"/>
      <c r="U88" s="29"/>
      <c r="V88" s="29"/>
      <c r="W88" s="29"/>
      <c r="X88" s="29"/>
      <c r="Y88" s="5" t="s">
        <v>66</v>
      </c>
      <c r="Z88" s="29"/>
      <c r="AA88" s="29"/>
      <c r="AB88" s="5" t="s">
        <v>67</v>
      </c>
      <c r="AC88" s="29"/>
      <c r="AD88" s="29"/>
      <c r="AE88" s="31"/>
      <c r="AF88" s="8"/>
      <c r="AG88" s="31"/>
      <c r="AH88" s="29"/>
      <c r="AI88" s="29"/>
      <c r="AJ88" s="29"/>
      <c r="AK88" s="29"/>
      <c r="AL88" s="29"/>
      <c r="AM88" s="29"/>
      <c r="AN88" s="29"/>
      <c r="AO88" s="29"/>
      <c r="AP88" s="29"/>
      <c r="AQ88" s="29"/>
      <c r="AR88" s="30"/>
      <c r="AS88" s="30"/>
      <c r="AT88" s="24" t="s">
        <v>68</v>
      </c>
      <c r="AU88" s="30"/>
      <c r="AV88" s="32"/>
    </row>
    <row r="89" spans="2:48" ht="15.6" x14ac:dyDescent="0.3">
      <c r="B89" s="27"/>
      <c r="C89" s="1" t="s">
        <v>239</v>
      </c>
      <c r="D89" s="1" t="s">
        <v>240</v>
      </c>
      <c r="E89" s="1" t="s">
        <v>62</v>
      </c>
      <c r="F89" s="1">
        <v>40310</v>
      </c>
      <c r="G89" s="1"/>
      <c r="H89" s="1"/>
      <c r="I89" s="1" t="s">
        <v>83</v>
      </c>
      <c r="J89" s="1" t="s">
        <v>64</v>
      </c>
      <c r="K89" s="1" t="s">
        <v>63</v>
      </c>
      <c r="L89" s="1" t="s">
        <v>65</v>
      </c>
      <c r="M89" s="28"/>
      <c r="N89" s="29"/>
      <c r="O89" s="29"/>
      <c r="P89" s="5"/>
      <c r="Q89" s="30"/>
      <c r="R89" s="23" t="str">
        <f t="shared" si="1"/>
        <v>Non-lead</v>
      </c>
      <c r="S89" s="28"/>
      <c r="T89" s="29"/>
      <c r="U89" s="29"/>
      <c r="V89" s="29"/>
      <c r="W89" s="29"/>
      <c r="X89" s="29"/>
      <c r="Y89" s="5" t="s">
        <v>66</v>
      </c>
      <c r="Z89" s="29"/>
      <c r="AA89" s="29"/>
      <c r="AB89" s="5" t="s">
        <v>67</v>
      </c>
      <c r="AC89" s="29"/>
      <c r="AD89" s="29"/>
      <c r="AE89" s="31"/>
      <c r="AF89" s="8"/>
      <c r="AG89" s="31"/>
      <c r="AH89" s="29"/>
      <c r="AI89" s="29"/>
      <c r="AJ89" s="29"/>
      <c r="AK89" s="29"/>
      <c r="AL89" s="29"/>
      <c r="AM89" s="29"/>
      <c r="AN89" s="29"/>
      <c r="AO89" s="29"/>
      <c r="AP89" s="29"/>
      <c r="AQ89" s="29"/>
      <c r="AR89" s="30"/>
      <c r="AS89" s="30"/>
      <c r="AT89" s="24" t="s">
        <v>68</v>
      </c>
      <c r="AU89" s="30"/>
      <c r="AV89" s="32"/>
    </row>
    <row r="90" spans="2:48" ht="15.6" x14ac:dyDescent="0.3">
      <c r="B90" s="27"/>
      <c r="C90" s="1" t="s">
        <v>241</v>
      </c>
      <c r="D90" s="1" t="s">
        <v>242</v>
      </c>
      <c r="E90" s="1" t="s">
        <v>62</v>
      </c>
      <c r="F90" s="1">
        <v>40310</v>
      </c>
      <c r="G90" s="1"/>
      <c r="H90" s="1"/>
      <c r="I90" s="1" t="s">
        <v>83</v>
      </c>
      <c r="J90" s="1" t="s">
        <v>64</v>
      </c>
      <c r="K90" s="1" t="s">
        <v>63</v>
      </c>
      <c r="L90" s="1" t="s">
        <v>65</v>
      </c>
      <c r="M90" s="28"/>
      <c r="N90" s="29"/>
      <c r="O90" s="29"/>
      <c r="P90" s="5"/>
      <c r="Q90" s="30"/>
      <c r="R90" s="23" t="str">
        <f t="shared" si="1"/>
        <v>Non-lead</v>
      </c>
      <c r="S90" s="28"/>
      <c r="T90" s="29"/>
      <c r="U90" s="29"/>
      <c r="V90" s="29"/>
      <c r="W90" s="29"/>
      <c r="X90" s="29"/>
      <c r="Y90" s="5" t="s">
        <v>66</v>
      </c>
      <c r="Z90" s="29"/>
      <c r="AA90" s="29"/>
      <c r="AB90" s="5" t="s">
        <v>67</v>
      </c>
      <c r="AC90" s="29"/>
      <c r="AD90" s="29"/>
      <c r="AE90" s="31"/>
      <c r="AF90" s="8"/>
      <c r="AG90" s="31"/>
      <c r="AH90" s="29"/>
      <c r="AI90" s="29"/>
      <c r="AJ90" s="29"/>
      <c r="AK90" s="29"/>
      <c r="AL90" s="29"/>
      <c r="AM90" s="29"/>
      <c r="AN90" s="29"/>
      <c r="AO90" s="29"/>
      <c r="AP90" s="29"/>
      <c r="AQ90" s="29"/>
      <c r="AR90" s="30"/>
      <c r="AS90" s="30"/>
      <c r="AT90" s="24" t="s">
        <v>68</v>
      </c>
      <c r="AU90" s="30"/>
      <c r="AV90" s="32"/>
    </row>
    <row r="91" spans="2:48" ht="15.6" x14ac:dyDescent="0.3">
      <c r="B91" s="27"/>
      <c r="C91" s="1" t="s">
        <v>243</v>
      </c>
      <c r="D91" s="1" t="s">
        <v>244</v>
      </c>
      <c r="E91" s="1" t="s">
        <v>62</v>
      </c>
      <c r="F91" s="1">
        <v>40310</v>
      </c>
      <c r="G91" s="1"/>
      <c r="H91" s="1"/>
      <c r="I91" s="1" t="s">
        <v>63</v>
      </c>
      <c r="J91" s="1" t="s">
        <v>64</v>
      </c>
      <c r="K91" s="1" t="s">
        <v>71</v>
      </c>
      <c r="L91" s="1" t="s">
        <v>65</v>
      </c>
      <c r="M91" s="28"/>
      <c r="N91" s="29"/>
      <c r="O91" s="29"/>
      <c r="P91" s="5"/>
      <c r="Q91" s="30"/>
      <c r="R91" s="23" t="str">
        <f t="shared" si="1"/>
        <v>Galvanized requiring replacement</v>
      </c>
      <c r="S91" s="28"/>
      <c r="T91" s="29"/>
      <c r="U91" s="29"/>
      <c r="V91" s="29"/>
      <c r="W91" s="29"/>
      <c r="X91" s="29"/>
      <c r="Y91" s="5" t="s">
        <v>66</v>
      </c>
      <c r="Z91" s="29"/>
      <c r="AA91" s="29"/>
      <c r="AB91" s="5" t="s">
        <v>67</v>
      </c>
      <c r="AC91" s="29"/>
      <c r="AD91" s="29"/>
      <c r="AE91" s="31"/>
      <c r="AF91" s="8"/>
      <c r="AG91" s="31"/>
      <c r="AH91" s="29"/>
      <c r="AI91" s="29"/>
      <c r="AJ91" s="29"/>
      <c r="AK91" s="29"/>
      <c r="AL91" s="29"/>
      <c r="AM91" s="29"/>
      <c r="AN91" s="29"/>
      <c r="AO91" s="29"/>
      <c r="AP91" s="29"/>
      <c r="AQ91" s="29"/>
      <c r="AR91" s="30"/>
      <c r="AS91" s="30"/>
      <c r="AT91" s="24" t="s">
        <v>68</v>
      </c>
      <c r="AU91" s="30"/>
      <c r="AV91" s="32"/>
    </row>
    <row r="92" spans="2:48" ht="15.6" x14ac:dyDescent="0.3">
      <c r="B92" s="27"/>
      <c r="C92" s="1" t="s">
        <v>245</v>
      </c>
      <c r="D92" s="1" t="s">
        <v>246</v>
      </c>
      <c r="E92" s="1" t="s">
        <v>62</v>
      </c>
      <c r="F92" s="1">
        <v>40310</v>
      </c>
      <c r="G92" s="1"/>
      <c r="H92" s="1"/>
      <c r="I92" s="1" t="s">
        <v>83</v>
      </c>
      <c r="J92" s="1" t="s">
        <v>64</v>
      </c>
      <c r="K92" s="1" t="s">
        <v>83</v>
      </c>
      <c r="L92" s="1" t="s">
        <v>65</v>
      </c>
      <c r="M92" s="28"/>
      <c r="N92" s="29"/>
      <c r="O92" s="29"/>
      <c r="P92" s="5"/>
      <c r="Q92" s="30"/>
      <c r="R92" s="23" t="str">
        <f t="shared" si="1"/>
        <v>Non-lead</v>
      </c>
      <c r="S92" s="28"/>
      <c r="T92" s="29"/>
      <c r="U92" s="29"/>
      <c r="V92" s="29"/>
      <c r="W92" s="29"/>
      <c r="X92" s="29"/>
      <c r="Y92" s="5" t="s">
        <v>66</v>
      </c>
      <c r="Z92" s="29"/>
      <c r="AA92" s="29"/>
      <c r="AB92" s="5" t="s">
        <v>67</v>
      </c>
      <c r="AC92" s="29"/>
      <c r="AD92" s="29"/>
      <c r="AE92" s="31"/>
      <c r="AF92" s="8"/>
      <c r="AG92" s="31"/>
      <c r="AH92" s="29"/>
      <c r="AI92" s="29"/>
      <c r="AJ92" s="29"/>
      <c r="AK92" s="29"/>
      <c r="AL92" s="29"/>
      <c r="AM92" s="29"/>
      <c r="AN92" s="29"/>
      <c r="AO92" s="29"/>
      <c r="AP92" s="29"/>
      <c r="AQ92" s="29"/>
      <c r="AR92" s="30"/>
      <c r="AS92" s="30"/>
      <c r="AT92" s="24" t="s">
        <v>68</v>
      </c>
      <c r="AU92" s="30"/>
      <c r="AV92" s="32"/>
    </row>
    <row r="93" spans="2:48" ht="15.6" x14ac:dyDescent="0.3">
      <c r="B93" s="27"/>
      <c r="C93" s="1" t="s">
        <v>247</v>
      </c>
      <c r="D93" s="1" t="s">
        <v>248</v>
      </c>
      <c r="E93" s="1" t="s">
        <v>62</v>
      </c>
      <c r="F93" s="1">
        <v>40310</v>
      </c>
      <c r="G93" s="1"/>
      <c r="H93" s="1"/>
      <c r="I93" s="1" t="s">
        <v>63</v>
      </c>
      <c r="J93" s="1" t="s">
        <v>77</v>
      </c>
      <c r="K93" s="1" t="s">
        <v>63</v>
      </c>
      <c r="L93" s="1" t="s">
        <v>78</v>
      </c>
      <c r="M93" s="28"/>
      <c r="N93" s="29"/>
      <c r="O93" s="29"/>
      <c r="P93" s="5"/>
      <c r="Q93" s="30"/>
      <c r="R93" s="23" t="str">
        <f t="shared" si="1"/>
        <v>Non-lead</v>
      </c>
      <c r="S93" s="28"/>
      <c r="T93" s="29"/>
      <c r="U93" s="29"/>
      <c r="V93" s="29"/>
      <c r="W93" s="29"/>
      <c r="X93" s="29"/>
      <c r="Y93" s="5" t="s">
        <v>66</v>
      </c>
      <c r="Z93" s="29"/>
      <c r="AA93" s="29"/>
      <c r="AB93" s="5" t="s">
        <v>67</v>
      </c>
      <c r="AC93" s="29"/>
      <c r="AD93" s="29"/>
      <c r="AE93" s="31"/>
      <c r="AF93" s="8">
        <v>2022</v>
      </c>
      <c r="AG93" s="31"/>
      <c r="AH93" s="29"/>
      <c r="AI93" s="29"/>
      <c r="AJ93" s="29"/>
      <c r="AK93" s="29"/>
      <c r="AL93" s="29"/>
      <c r="AM93" s="29"/>
      <c r="AN93" s="29"/>
      <c r="AO93" s="29"/>
      <c r="AP93" s="29"/>
      <c r="AQ93" s="29"/>
      <c r="AR93" s="30"/>
      <c r="AS93" s="30"/>
      <c r="AT93" s="24" t="s">
        <v>68</v>
      </c>
      <c r="AU93" s="30"/>
      <c r="AV93" s="32"/>
    </row>
    <row r="94" spans="2:48" ht="15.6" x14ac:dyDescent="0.3">
      <c r="B94" s="27"/>
      <c r="C94" s="1" t="s">
        <v>249</v>
      </c>
      <c r="D94" s="1" t="s">
        <v>250</v>
      </c>
      <c r="E94" s="1" t="s">
        <v>62</v>
      </c>
      <c r="F94" s="1">
        <v>40310</v>
      </c>
      <c r="G94" s="1"/>
      <c r="H94" s="1"/>
      <c r="I94" s="1" t="s">
        <v>63</v>
      </c>
      <c r="J94" s="1" t="s">
        <v>77</v>
      </c>
      <c r="K94" s="1" t="s">
        <v>63</v>
      </c>
      <c r="L94" s="1" t="s">
        <v>78</v>
      </c>
      <c r="M94" s="28"/>
      <c r="N94" s="29"/>
      <c r="O94" s="29"/>
      <c r="P94" s="5"/>
      <c r="Q94" s="30"/>
      <c r="R94" s="23" t="str">
        <f t="shared" si="1"/>
        <v>Non-lead</v>
      </c>
      <c r="S94" s="28"/>
      <c r="T94" s="29"/>
      <c r="U94" s="29"/>
      <c r="V94" s="29"/>
      <c r="W94" s="29"/>
      <c r="X94" s="29"/>
      <c r="Y94" s="5" t="s">
        <v>66</v>
      </c>
      <c r="Z94" s="29"/>
      <c r="AA94" s="29"/>
      <c r="AB94" s="5" t="s">
        <v>67</v>
      </c>
      <c r="AC94" s="29"/>
      <c r="AD94" s="29"/>
      <c r="AE94" s="31"/>
      <c r="AF94" s="8">
        <v>2022</v>
      </c>
      <c r="AG94" s="31"/>
      <c r="AH94" s="29"/>
      <c r="AI94" s="29"/>
      <c r="AJ94" s="29"/>
      <c r="AK94" s="29"/>
      <c r="AL94" s="29"/>
      <c r="AM94" s="29"/>
      <c r="AN94" s="29"/>
      <c r="AO94" s="29"/>
      <c r="AP94" s="29"/>
      <c r="AQ94" s="29"/>
      <c r="AR94" s="30"/>
      <c r="AS94" s="30"/>
      <c r="AT94" s="24" t="s">
        <v>68</v>
      </c>
      <c r="AU94" s="30"/>
      <c r="AV94" s="32"/>
    </row>
    <row r="95" spans="2:48" ht="15.6" x14ac:dyDescent="0.3">
      <c r="B95" s="27"/>
      <c r="C95" s="1" t="s">
        <v>251</v>
      </c>
      <c r="D95" s="1" t="s">
        <v>252</v>
      </c>
      <c r="E95" s="1" t="s">
        <v>62</v>
      </c>
      <c r="F95" s="1">
        <v>40310</v>
      </c>
      <c r="G95" s="1"/>
      <c r="H95" s="1"/>
      <c r="I95" s="1" t="s">
        <v>63</v>
      </c>
      <c r="J95" s="1" t="s">
        <v>77</v>
      </c>
      <c r="K95" s="1" t="s">
        <v>63</v>
      </c>
      <c r="L95" s="1" t="s">
        <v>78</v>
      </c>
      <c r="M95" s="28"/>
      <c r="N95" s="29"/>
      <c r="O95" s="29"/>
      <c r="P95" s="5"/>
      <c r="Q95" s="30"/>
      <c r="R95" s="23" t="str">
        <f t="shared" si="1"/>
        <v>Non-lead</v>
      </c>
      <c r="S95" s="28"/>
      <c r="T95" s="29"/>
      <c r="U95" s="29"/>
      <c r="V95" s="29"/>
      <c r="W95" s="29"/>
      <c r="X95" s="29"/>
      <c r="Y95" s="5" t="s">
        <v>66</v>
      </c>
      <c r="Z95" s="29"/>
      <c r="AA95" s="29"/>
      <c r="AB95" s="5" t="s">
        <v>67</v>
      </c>
      <c r="AC95" s="29"/>
      <c r="AD95" s="29"/>
      <c r="AE95" s="31"/>
      <c r="AF95" s="8">
        <v>2022</v>
      </c>
      <c r="AG95" s="31"/>
      <c r="AH95" s="29"/>
      <c r="AI95" s="29"/>
      <c r="AJ95" s="29"/>
      <c r="AK95" s="29"/>
      <c r="AL95" s="29"/>
      <c r="AM95" s="29"/>
      <c r="AN95" s="29"/>
      <c r="AO95" s="29"/>
      <c r="AP95" s="29"/>
      <c r="AQ95" s="29"/>
      <c r="AR95" s="30"/>
      <c r="AS95" s="30"/>
      <c r="AT95" s="24" t="s">
        <v>68</v>
      </c>
      <c r="AU95" s="30"/>
      <c r="AV95" s="32"/>
    </row>
    <row r="96" spans="2:48" ht="15.6" x14ac:dyDescent="0.3">
      <c r="B96" s="27"/>
      <c r="C96" s="1" t="s">
        <v>253</v>
      </c>
      <c r="D96" s="1" t="s">
        <v>254</v>
      </c>
      <c r="E96" s="1" t="s">
        <v>62</v>
      </c>
      <c r="F96" s="1">
        <v>40310</v>
      </c>
      <c r="G96" s="1"/>
      <c r="H96" s="1"/>
      <c r="I96" s="1" t="s">
        <v>63</v>
      </c>
      <c r="J96" s="1" t="s">
        <v>77</v>
      </c>
      <c r="K96" s="1" t="s">
        <v>63</v>
      </c>
      <c r="L96" s="1" t="s">
        <v>78</v>
      </c>
      <c r="M96" s="28"/>
      <c r="N96" s="29"/>
      <c r="O96" s="29"/>
      <c r="P96" s="5"/>
      <c r="Q96" s="30"/>
      <c r="R96" s="23" t="str">
        <f t="shared" si="1"/>
        <v>Non-lead</v>
      </c>
      <c r="S96" s="28"/>
      <c r="T96" s="29"/>
      <c r="U96" s="29"/>
      <c r="V96" s="29"/>
      <c r="W96" s="29"/>
      <c r="X96" s="29"/>
      <c r="Y96" s="5" t="s">
        <v>66</v>
      </c>
      <c r="Z96" s="29"/>
      <c r="AA96" s="29"/>
      <c r="AB96" s="5" t="s">
        <v>67</v>
      </c>
      <c r="AC96" s="29"/>
      <c r="AD96" s="29"/>
      <c r="AE96" s="31"/>
      <c r="AF96" s="8">
        <v>2022</v>
      </c>
      <c r="AG96" s="31"/>
      <c r="AH96" s="29"/>
      <c r="AI96" s="29"/>
      <c r="AJ96" s="29"/>
      <c r="AK96" s="29"/>
      <c r="AL96" s="29"/>
      <c r="AM96" s="29"/>
      <c r="AN96" s="29"/>
      <c r="AO96" s="29"/>
      <c r="AP96" s="29"/>
      <c r="AQ96" s="29"/>
      <c r="AR96" s="30"/>
      <c r="AS96" s="30"/>
      <c r="AT96" s="24" t="s">
        <v>68</v>
      </c>
      <c r="AU96" s="30"/>
      <c r="AV96" s="32"/>
    </row>
    <row r="97" spans="2:48" ht="15.6" x14ac:dyDescent="0.3">
      <c r="B97" s="27"/>
      <c r="C97" s="1" t="s">
        <v>255</v>
      </c>
      <c r="D97" s="1" t="s">
        <v>256</v>
      </c>
      <c r="E97" s="1" t="s">
        <v>62</v>
      </c>
      <c r="F97" s="1">
        <v>40310</v>
      </c>
      <c r="G97" s="1"/>
      <c r="H97" s="1"/>
      <c r="I97" s="1" t="s">
        <v>83</v>
      </c>
      <c r="J97" s="1" t="s">
        <v>64</v>
      </c>
      <c r="K97" s="1" t="s">
        <v>71</v>
      </c>
      <c r="L97" s="1" t="s">
        <v>65</v>
      </c>
      <c r="M97" s="28"/>
      <c r="N97" s="29"/>
      <c r="O97" s="29"/>
      <c r="P97" s="5"/>
      <c r="Q97" s="30"/>
      <c r="R97" s="23" t="str">
        <f t="shared" si="1"/>
        <v>Galvanized requiring replacement</v>
      </c>
      <c r="S97" s="28"/>
      <c r="T97" s="29"/>
      <c r="U97" s="29"/>
      <c r="V97" s="29"/>
      <c r="W97" s="29"/>
      <c r="X97" s="29"/>
      <c r="Y97" s="5" t="s">
        <v>66</v>
      </c>
      <c r="Z97" s="29"/>
      <c r="AA97" s="29"/>
      <c r="AB97" s="5" t="s">
        <v>67</v>
      </c>
      <c r="AC97" s="29"/>
      <c r="AD97" s="29"/>
      <c r="AE97" s="31"/>
      <c r="AF97" s="8"/>
      <c r="AG97" s="31"/>
      <c r="AH97" s="29"/>
      <c r="AI97" s="29"/>
      <c r="AJ97" s="29"/>
      <c r="AK97" s="29"/>
      <c r="AL97" s="29"/>
      <c r="AM97" s="29"/>
      <c r="AN97" s="29"/>
      <c r="AO97" s="29"/>
      <c r="AP97" s="29"/>
      <c r="AQ97" s="29"/>
      <c r="AR97" s="30"/>
      <c r="AS97" s="30"/>
      <c r="AT97" s="24" t="s">
        <v>68</v>
      </c>
      <c r="AU97" s="30"/>
      <c r="AV97" s="32"/>
    </row>
    <row r="98" spans="2:48" ht="15.6" x14ac:dyDescent="0.3">
      <c r="B98" s="27"/>
      <c r="C98" s="1" t="s">
        <v>257</v>
      </c>
      <c r="D98" s="1" t="s">
        <v>258</v>
      </c>
      <c r="E98" s="1" t="s">
        <v>62</v>
      </c>
      <c r="F98" s="1">
        <v>40310</v>
      </c>
      <c r="G98" s="1"/>
      <c r="H98" s="1"/>
      <c r="I98" s="1" t="s">
        <v>63</v>
      </c>
      <c r="J98" s="1" t="s">
        <v>64</v>
      </c>
      <c r="K98" s="1" t="s">
        <v>63</v>
      </c>
      <c r="L98" s="1" t="s">
        <v>65</v>
      </c>
      <c r="M98" s="28"/>
      <c r="N98" s="29"/>
      <c r="O98" s="29"/>
      <c r="P98" s="5"/>
      <c r="Q98" s="30"/>
      <c r="R98" s="23" t="str">
        <f t="shared" si="1"/>
        <v>Non-lead</v>
      </c>
      <c r="S98" s="28"/>
      <c r="T98" s="29"/>
      <c r="U98" s="29"/>
      <c r="V98" s="29"/>
      <c r="W98" s="29"/>
      <c r="X98" s="29"/>
      <c r="Y98" s="5" t="s">
        <v>66</v>
      </c>
      <c r="Z98" s="29"/>
      <c r="AA98" s="29"/>
      <c r="AB98" s="5" t="s">
        <v>67</v>
      </c>
      <c r="AC98" s="29"/>
      <c r="AD98" s="29"/>
      <c r="AE98" s="31"/>
      <c r="AF98" s="8"/>
      <c r="AG98" s="31"/>
      <c r="AH98" s="29"/>
      <c r="AI98" s="29"/>
      <c r="AJ98" s="29"/>
      <c r="AK98" s="29"/>
      <c r="AL98" s="29"/>
      <c r="AM98" s="29"/>
      <c r="AN98" s="29"/>
      <c r="AO98" s="29"/>
      <c r="AP98" s="29"/>
      <c r="AQ98" s="29"/>
      <c r="AR98" s="30"/>
      <c r="AS98" s="30"/>
      <c r="AT98" s="24" t="s">
        <v>68</v>
      </c>
      <c r="AU98" s="30"/>
      <c r="AV98" s="32"/>
    </row>
    <row r="99" spans="2:48" ht="15.6" x14ac:dyDescent="0.3">
      <c r="B99" s="27"/>
      <c r="C99" s="1" t="s">
        <v>259</v>
      </c>
      <c r="D99" s="1" t="s">
        <v>260</v>
      </c>
      <c r="E99" s="1" t="s">
        <v>62</v>
      </c>
      <c r="F99" s="1">
        <v>40310</v>
      </c>
      <c r="G99" s="1"/>
      <c r="H99" s="1"/>
      <c r="I99" s="1" t="s">
        <v>63</v>
      </c>
      <c r="J99" s="1" t="s">
        <v>64</v>
      </c>
      <c r="K99" s="1" t="s">
        <v>63</v>
      </c>
      <c r="L99" s="1" t="s">
        <v>65</v>
      </c>
      <c r="M99" s="28"/>
      <c r="N99" s="29"/>
      <c r="O99" s="29"/>
      <c r="P99" s="5"/>
      <c r="Q99" s="30"/>
      <c r="R99" s="23" t="str">
        <f t="shared" si="1"/>
        <v>Non-lead</v>
      </c>
      <c r="S99" s="28"/>
      <c r="T99" s="29"/>
      <c r="U99" s="29"/>
      <c r="V99" s="29"/>
      <c r="W99" s="29"/>
      <c r="X99" s="29"/>
      <c r="Y99" s="5" t="s">
        <v>66</v>
      </c>
      <c r="Z99" s="29"/>
      <c r="AA99" s="29"/>
      <c r="AB99" s="5" t="s">
        <v>67</v>
      </c>
      <c r="AC99" s="29"/>
      <c r="AD99" s="29"/>
      <c r="AE99" s="31"/>
      <c r="AF99" s="8"/>
      <c r="AG99" s="31"/>
      <c r="AH99" s="29"/>
      <c r="AI99" s="29"/>
      <c r="AJ99" s="29"/>
      <c r="AK99" s="29"/>
      <c r="AL99" s="29"/>
      <c r="AM99" s="29"/>
      <c r="AN99" s="29"/>
      <c r="AO99" s="29"/>
      <c r="AP99" s="29"/>
      <c r="AQ99" s="29"/>
      <c r="AR99" s="30"/>
      <c r="AS99" s="30"/>
      <c r="AT99" s="24" t="s">
        <v>68</v>
      </c>
      <c r="AU99" s="30"/>
      <c r="AV99" s="32"/>
    </row>
    <row r="100" spans="2:48" ht="15.6" x14ac:dyDescent="0.3">
      <c r="B100" s="27"/>
      <c r="C100" s="1" t="s">
        <v>261</v>
      </c>
      <c r="D100" s="1" t="s">
        <v>262</v>
      </c>
      <c r="E100" s="1" t="s">
        <v>62</v>
      </c>
      <c r="F100" s="1">
        <v>40310</v>
      </c>
      <c r="G100" s="1"/>
      <c r="H100" s="1"/>
      <c r="I100" s="1" t="s">
        <v>63</v>
      </c>
      <c r="J100" s="1" t="s">
        <v>64</v>
      </c>
      <c r="K100" s="1" t="s">
        <v>63</v>
      </c>
      <c r="L100" s="1" t="s">
        <v>65</v>
      </c>
      <c r="M100" s="28"/>
      <c r="N100" s="29"/>
      <c r="O100" s="29"/>
      <c r="P100" s="5"/>
      <c r="Q100" s="30"/>
      <c r="R100" s="23" t="str">
        <f t="shared" si="1"/>
        <v>Non-lead</v>
      </c>
      <c r="S100" s="28"/>
      <c r="T100" s="29"/>
      <c r="U100" s="29"/>
      <c r="V100" s="29"/>
      <c r="W100" s="29"/>
      <c r="X100" s="29"/>
      <c r="Y100" s="5" t="s">
        <v>66</v>
      </c>
      <c r="Z100" s="29"/>
      <c r="AA100" s="29"/>
      <c r="AB100" s="5" t="s">
        <v>67</v>
      </c>
      <c r="AC100" s="29"/>
      <c r="AD100" s="29"/>
      <c r="AE100" s="31"/>
      <c r="AF100" s="8"/>
      <c r="AG100" s="31"/>
      <c r="AH100" s="29"/>
      <c r="AI100" s="29"/>
      <c r="AJ100" s="29"/>
      <c r="AK100" s="29"/>
      <c r="AL100" s="29"/>
      <c r="AM100" s="29"/>
      <c r="AN100" s="29"/>
      <c r="AO100" s="29"/>
      <c r="AP100" s="29"/>
      <c r="AQ100" s="29"/>
      <c r="AR100" s="30"/>
      <c r="AS100" s="30"/>
      <c r="AT100" s="24" t="s">
        <v>68</v>
      </c>
      <c r="AU100" s="30"/>
      <c r="AV100" s="32"/>
    </row>
    <row r="101" spans="2:48" ht="15.6" x14ac:dyDescent="0.3">
      <c r="B101" s="27"/>
      <c r="C101" s="1" t="s">
        <v>263</v>
      </c>
      <c r="D101" s="1" t="s">
        <v>264</v>
      </c>
      <c r="E101" s="1" t="s">
        <v>62</v>
      </c>
      <c r="F101" s="1">
        <v>40310</v>
      </c>
      <c r="G101" s="1"/>
      <c r="H101" s="1"/>
      <c r="I101" s="1" t="s">
        <v>83</v>
      </c>
      <c r="J101" s="1" t="s">
        <v>64</v>
      </c>
      <c r="K101" s="1" t="s">
        <v>63</v>
      </c>
      <c r="L101" s="1" t="s">
        <v>65</v>
      </c>
      <c r="M101" s="28"/>
      <c r="N101" s="29"/>
      <c r="O101" s="29"/>
      <c r="P101" s="5"/>
      <c r="Q101" s="30"/>
      <c r="R101" s="23" t="str">
        <f t="shared" si="1"/>
        <v>Non-lead</v>
      </c>
      <c r="S101" s="28"/>
      <c r="T101" s="29"/>
      <c r="U101" s="29"/>
      <c r="V101" s="29"/>
      <c r="W101" s="29"/>
      <c r="X101" s="29"/>
      <c r="Y101" s="5" t="s">
        <v>66</v>
      </c>
      <c r="Z101" s="29"/>
      <c r="AA101" s="29"/>
      <c r="AB101" s="5" t="s">
        <v>67</v>
      </c>
      <c r="AC101" s="29"/>
      <c r="AD101" s="29"/>
      <c r="AE101" s="31"/>
      <c r="AF101" s="8"/>
      <c r="AG101" s="31"/>
      <c r="AH101" s="29"/>
      <c r="AI101" s="29"/>
      <c r="AJ101" s="29"/>
      <c r="AK101" s="29"/>
      <c r="AL101" s="29"/>
      <c r="AM101" s="29"/>
      <c r="AN101" s="29"/>
      <c r="AO101" s="29"/>
      <c r="AP101" s="29"/>
      <c r="AQ101" s="29"/>
      <c r="AR101" s="30"/>
      <c r="AS101" s="30"/>
      <c r="AT101" s="24" t="s">
        <v>68</v>
      </c>
      <c r="AU101" s="30"/>
      <c r="AV101" s="32"/>
    </row>
    <row r="102" spans="2:48" ht="15.6" x14ac:dyDescent="0.3">
      <c r="B102" s="27"/>
      <c r="C102" s="1" t="s">
        <v>265</v>
      </c>
      <c r="D102" s="1" t="s">
        <v>266</v>
      </c>
      <c r="E102" s="1" t="s">
        <v>62</v>
      </c>
      <c r="F102" s="1">
        <v>40310</v>
      </c>
      <c r="G102" s="1"/>
      <c r="H102" s="1"/>
      <c r="I102" s="1" t="s">
        <v>63</v>
      </c>
      <c r="J102" s="1" t="s">
        <v>64</v>
      </c>
      <c r="K102" s="1" t="s">
        <v>63</v>
      </c>
      <c r="L102" s="1" t="s">
        <v>65</v>
      </c>
      <c r="M102" s="28"/>
      <c r="N102" s="29"/>
      <c r="O102" s="29"/>
      <c r="P102" s="5"/>
      <c r="Q102" s="30"/>
      <c r="R102" s="23" t="str">
        <f t="shared" si="1"/>
        <v>Non-lead</v>
      </c>
      <c r="S102" s="28"/>
      <c r="T102" s="29"/>
      <c r="U102" s="29"/>
      <c r="V102" s="29"/>
      <c r="W102" s="29"/>
      <c r="X102" s="29"/>
      <c r="Y102" s="5" t="s">
        <v>66</v>
      </c>
      <c r="Z102" s="29"/>
      <c r="AA102" s="29"/>
      <c r="AB102" s="5" t="s">
        <v>67</v>
      </c>
      <c r="AC102" s="29"/>
      <c r="AD102" s="29"/>
      <c r="AE102" s="31"/>
      <c r="AF102" s="8"/>
      <c r="AG102" s="31"/>
      <c r="AH102" s="29"/>
      <c r="AI102" s="29"/>
      <c r="AJ102" s="29"/>
      <c r="AK102" s="29"/>
      <c r="AL102" s="29"/>
      <c r="AM102" s="29"/>
      <c r="AN102" s="29"/>
      <c r="AO102" s="29"/>
      <c r="AP102" s="29"/>
      <c r="AQ102" s="29"/>
      <c r="AR102" s="30"/>
      <c r="AS102" s="30"/>
      <c r="AT102" s="24" t="s">
        <v>68</v>
      </c>
      <c r="AU102" s="30"/>
      <c r="AV102" s="32"/>
    </row>
    <row r="103" spans="2:48" ht="15.6" x14ac:dyDescent="0.3">
      <c r="B103" s="27"/>
      <c r="C103" s="1" t="s">
        <v>267</v>
      </c>
      <c r="D103" s="1" t="s">
        <v>268</v>
      </c>
      <c r="E103" s="1" t="s">
        <v>62</v>
      </c>
      <c r="F103" s="1">
        <v>40310</v>
      </c>
      <c r="G103" s="1"/>
      <c r="H103" s="1"/>
      <c r="I103" s="1" t="s">
        <v>63</v>
      </c>
      <c r="J103" s="1" t="s">
        <v>64</v>
      </c>
      <c r="K103" s="1" t="s">
        <v>63</v>
      </c>
      <c r="L103" s="1" t="s">
        <v>65</v>
      </c>
      <c r="M103" s="28"/>
      <c r="N103" s="29"/>
      <c r="O103" s="29"/>
      <c r="P103" s="5"/>
      <c r="Q103" s="30"/>
      <c r="R103" s="23" t="str">
        <f t="shared" si="1"/>
        <v>Non-lead</v>
      </c>
      <c r="S103" s="28"/>
      <c r="T103" s="29"/>
      <c r="U103" s="29"/>
      <c r="V103" s="29"/>
      <c r="W103" s="29"/>
      <c r="X103" s="29"/>
      <c r="Y103" s="5" t="s">
        <v>66</v>
      </c>
      <c r="Z103" s="29"/>
      <c r="AA103" s="29"/>
      <c r="AB103" s="5" t="s">
        <v>67</v>
      </c>
      <c r="AC103" s="29"/>
      <c r="AD103" s="29"/>
      <c r="AE103" s="31"/>
      <c r="AF103" s="8"/>
      <c r="AG103" s="31"/>
      <c r="AH103" s="29"/>
      <c r="AI103" s="29"/>
      <c r="AJ103" s="29"/>
      <c r="AK103" s="29"/>
      <c r="AL103" s="29"/>
      <c r="AM103" s="29"/>
      <c r="AN103" s="29"/>
      <c r="AO103" s="29"/>
      <c r="AP103" s="29"/>
      <c r="AQ103" s="29"/>
      <c r="AR103" s="30"/>
      <c r="AS103" s="30"/>
      <c r="AT103" s="24" t="s">
        <v>68</v>
      </c>
      <c r="AU103" s="30"/>
      <c r="AV103" s="32"/>
    </row>
    <row r="104" spans="2:48" ht="15.6" x14ac:dyDescent="0.3">
      <c r="B104" s="27"/>
      <c r="C104" s="1" t="s">
        <v>269</v>
      </c>
      <c r="D104" s="1" t="s">
        <v>270</v>
      </c>
      <c r="E104" s="1" t="s">
        <v>62</v>
      </c>
      <c r="F104" s="1">
        <v>40310</v>
      </c>
      <c r="G104" s="1"/>
      <c r="H104" s="1"/>
      <c r="I104" s="1" t="s">
        <v>83</v>
      </c>
      <c r="J104" s="1" t="s">
        <v>64</v>
      </c>
      <c r="K104" s="1" t="s">
        <v>71</v>
      </c>
      <c r="L104" s="1" t="s">
        <v>65</v>
      </c>
      <c r="M104" s="28"/>
      <c r="N104" s="29"/>
      <c r="O104" s="29"/>
      <c r="P104" s="5"/>
      <c r="Q104" s="30"/>
      <c r="R104" s="23" t="str">
        <f t="shared" si="1"/>
        <v>Galvanized requiring replacement</v>
      </c>
      <c r="S104" s="28"/>
      <c r="T104" s="29"/>
      <c r="U104" s="29"/>
      <c r="V104" s="29"/>
      <c r="W104" s="29"/>
      <c r="X104" s="29"/>
      <c r="Y104" s="5" t="s">
        <v>66</v>
      </c>
      <c r="Z104" s="29"/>
      <c r="AA104" s="29"/>
      <c r="AB104" s="5" t="s">
        <v>67</v>
      </c>
      <c r="AC104" s="29"/>
      <c r="AD104" s="29"/>
      <c r="AE104" s="31"/>
      <c r="AF104" s="8"/>
      <c r="AG104" s="31"/>
      <c r="AH104" s="29"/>
      <c r="AI104" s="29"/>
      <c r="AJ104" s="29"/>
      <c r="AK104" s="29"/>
      <c r="AL104" s="29"/>
      <c r="AM104" s="29"/>
      <c r="AN104" s="29"/>
      <c r="AO104" s="29"/>
      <c r="AP104" s="29"/>
      <c r="AQ104" s="29"/>
      <c r="AR104" s="30"/>
      <c r="AS104" s="30"/>
      <c r="AT104" s="24" t="s">
        <v>68</v>
      </c>
      <c r="AU104" s="30"/>
      <c r="AV104" s="32"/>
    </row>
    <row r="105" spans="2:48" ht="15.6" x14ac:dyDescent="0.3">
      <c r="B105" s="27"/>
      <c r="C105" s="1" t="s">
        <v>271</v>
      </c>
      <c r="D105" s="1" t="s">
        <v>272</v>
      </c>
      <c r="E105" s="1" t="s">
        <v>62</v>
      </c>
      <c r="F105" s="1">
        <v>40310</v>
      </c>
      <c r="G105" s="1"/>
      <c r="H105" s="1"/>
      <c r="I105" s="1" t="s">
        <v>83</v>
      </c>
      <c r="J105" s="1" t="s">
        <v>64</v>
      </c>
      <c r="K105" s="1" t="s">
        <v>71</v>
      </c>
      <c r="L105" s="1" t="s">
        <v>65</v>
      </c>
      <c r="M105" s="28"/>
      <c r="N105" s="29"/>
      <c r="O105" s="29"/>
      <c r="P105" s="5"/>
      <c r="Q105" s="30"/>
      <c r="R105" s="23" t="str">
        <f t="shared" si="1"/>
        <v>Galvanized requiring replacement</v>
      </c>
      <c r="S105" s="28"/>
      <c r="T105" s="29"/>
      <c r="U105" s="29"/>
      <c r="V105" s="29"/>
      <c r="W105" s="29"/>
      <c r="X105" s="29"/>
      <c r="Y105" s="5" t="s">
        <v>66</v>
      </c>
      <c r="Z105" s="29"/>
      <c r="AA105" s="29"/>
      <c r="AB105" s="5" t="s">
        <v>67</v>
      </c>
      <c r="AC105" s="29"/>
      <c r="AD105" s="29"/>
      <c r="AE105" s="31"/>
      <c r="AF105" s="8"/>
      <c r="AG105" s="31"/>
      <c r="AH105" s="29"/>
      <c r="AI105" s="29"/>
      <c r="AJ105" s="29"/>
      <c r="AK105" s="29"/>
      <c r="AL105" s="29"/>
      <c r="AM105" s="29"/>
      <c r="AN105" s="29"/>
      <c r="AO105" s="29"/>
      <c r="AP105" s="29"/>
      <c r="AQ105" s="29"/>
      <c r="AR105" s="30"/>
      <c r="AS105" s="30"/>
      <c r="AT105" s="24" t="s">
        <v>68</v>
      </c>
      <c r="AU105" s="30"/>
      <c r="AV105" s="32"/>
    </row>
    <row r="106" spans="2:48" ht="15.6" x14ac:dyDescent="0.3">
      <c r="B106" s="27"/>
      <c r="C106" s="1" t="s">
        <v>273</v>
      </c>
      <c r="D106" s="1" t="s">
        <v>274</v>
      </c>
      <c r="E106" s="1" t="s">
        <v>62</v>
      </c>
      <c r="F106" s="1">
        <v>40310</v>
      </c>
      <c r="G106" s="1"/>
      <c r="H106" s="1"/>
      <c r="I106" s="1" t="s">
        <v>83</v>
      </c>
      <c r="J106" s="1" t="s">
        <v>64</v>
      </c>
      <c r="K106" s="1" t="s">
        <v>63</v>
      </c>
      <c r="L106" s="1" t="s">
        <v>65</v>
      </c>
      <c r="M106" s="28"/>
      <c r="N106" s="29"/>
      <c r="O106" s="29"/>
      <c r="P106" s="5"/>
      <c r="Q106" s="30"/>
      <c r="R106" s="23" t="str">
        <f t="shared" si="1"/>
        <v>Non-lead</v>
      </c>
      <c r="S106" s="28"/>
      <c r="T106" s="29"/>
      <c r="U106" s="29"/>
      <c r="V106" s="29"/>
      <c r="W106" s="29"/>
      <c r="X106" s="29"/>
      <c r="Y106" s="5" t="s">
        <v>66</v>
      </c>
      <c r="Z106" s="29"/>
      <c r="AA106" s="29"/>
      <c r="AB106" s="5" t="s">
        <v>67</v>
      </c>
      <c r="AC106" s="29"/>
      <c r="AD106" s="29"/>
      <c r="AE106" s="31"/>
      <c r="AF106" s="8"/>
      <c r="AG106" s="31"/>
      <c r="AH106" s="29"/>
      <c r="AI106" s="29"/>
      <c r="AJ106" s="29"/>
      <c r="AK106" s="29"/>
      <c r="AL106" s="29"/>
      <c r="AM106" s="29"/>
      <c r="AN106" s="29"/>
      <c r="AO106" s="29"/>
      <c r="AP106" s="29"/>
      <c r="AQ106" s="29"/>
      <c r="AR106" s="30"/>
      <c r="AS106" s="30"/>
      <c r="AT106" s="24" t="s">
        <v>68</v>
      </c>
      <c r="AU106" s="30"/>
      <c r="AV106" s="32"/>
    </row>
    <row r="107" spans="2:48" ht="15.6" x14ac:dyDescent="0.3">
      <c r="B107" s="27"/>
      <c r="C107" s="1" t="s">
        <v>275</v>
      </c>
      <c r="D107" s="1" t="s">
        <v>276</v>
      </c>
      <c r="E107" s="1" t="s">
        <v>62</v>
      </c>
      <c r="F107" s="1">
        <v>40310</v>
      </c>
      <c r="G107" s="1"/>
      <c r="H107" s="1"/>
      <c r="I107" s="1" t="s">
        <v>63</v>
      </c>
      <c r="J107" s="1" t="s">
        <v>64</v>
      </c>
      <c r="K107" s="1" t="s">
        <v>63</v>
      </c>
      <c r="L107" s="1" t="s">
        <v>65</v>
      </c>
      <c r="M107" s="28"/>
      <c r="N107" s="29"/>
      <c r="O107" s="29"/>
      <c r="P107" s="5"/>
      <c r="Q107" s="30"/>
      <c r="R107" s="23" t="str">
        <f t="shared" si="1"/>
        <v>Non-lead</v>
      </c>
      <c r="S107" s="28"/>
      <c r="T107" s="29"/>
      <c r="U107" s="29"/>
      <c r="V107" s="29"/>
      <c r="W107" s="29"/>
      <c r="X107" s="29"/>
      <c r="Y107" s="5" t="s">
        <v>66</v>
      </c>
      <c r="Z107" s="29"/>
      <c r="AA107" s="29"/>
      <c r="AB107" s="5" t="s">
        <v>67</v>
      </c>
      <c r="AC107" s="29"/>
      <c r="AD107" s="29"/>
      <c r="AE107" s="31"/>
      <c r="AF107" s="8"/>
      <c r="AG107" s="31"/>
      <c r="AH107" s="29"/>
      <c r="AI107" s="29"/>
      <c r="AJ107" s="29"/>
      <c r="AK107" s="29"/>
      <c r="AL107" s="29"/>
      <c r="AM107" s="29"/>
      <c r="AN107" s="29"/>
      <c r="AO107" s="29"/>
      <c r="AP107" s="29"/>
      <c r="AQ107" s="29"/>
      <c r="AR107" s="30"/>
      <c r="AS107" s="30"/>
      <c r="AT107" s="24" t="s">
        <v>68</v>
      </c>
      <c r="AU107" s="30"/>
      <c r="AV107" s="32"/>
    </row>
    <row r="108" spans="2:48" ht="15.6" x14ac:dyDescent="0.3">
      <c r="B108" s="27"/>
      <c r="C108" s="1" t="s">
        <v>277</v>
      </c>
      <c r="D108" s="1" t="s">
        <v>278</v>
      </c>
      <c r="E108" s="1" t="s">
        <v>62</v>
      </c>
      <c r="F108" s="1">
        <v>40310</v>
      </c>
      <c r="G108" s="1"/>
      <c r="H108" s="1"/>
      <c r="I108" s="1" t="s">
        <v>63</v>
      </c>
      <c r="J108" s="1" t="s">
        <v>64</v>
      </c>
      <c r="K108" s="1" t="s">
        <v>63</v>
      </c>
      <c r="L108" s="1" t="s">
        <v>65</v>
      </c>
      <c r="M108" s="28"/>
      <c r="N108" s="29"/>
      <c r="O108" s="29"/>
      <c r="P108" s="5"/>
      <c r="Q108" s="30"/>
      <c r="R108" s="23" t="str">
        <f t="shared" si="1"/>
        <v>Non-lead</v>
      </c>
      <c r="S108" s="28"/>
      <c r="T108" s="29"/>
      <c r="U108" s="29"/>
      <c r="V108" s="29"/>
      <c r="W108" s="29"/>
      <c r="X108" s="29"/>
      <c r="Y108" s="5" t="s">
        <v>66</v>
      </c>
      <c r="Z108" s="29"/>
      <c r="AA108" s="29"/>
      <c r="AB108" s="5" t="s">
        <v>67</v>
      </c>
      <c r="AC108" s="29"/>
      <c r="AD108" s="29"/>
      <c r="AE108" s="31"/>
      <c r="AF108" s="8"/>
      <c r="AG108" s="31"/>
      <c r="AH108" s="29"/>
      <c r="AI108" s="29"/>
      <c r="AJ108" s="29"/>
      <c r="AK108" s="29"/>
      <c r="AL108" s="29"/>
      <c r="AM108" s="29"/>
      <c r="AN108" s="29"/>
      <c r="AO108" s="29"/>
      <c r="AP108" s="29"/>
      <c r="AQ108" s="29"/>
      <c r="AR108" s="30"/>
      <c r="AS108" s="30"/>
      <c r="AT108" s="24" t="s">
        <v>68</v>
      </c>
      <c r="AU108" s="30"/>
      <c r="AV108" s="32"/>
    </row>
    <row r="109" spans="2:48" ht="15.6" x14ac:dyDescent="0.3">
      <c r="B109" s="27"/>
      <c r="C109" s="1" t="s">
        <v>279</v>
      </c>
      <c r="D109" s="1" t="s">
        <v>280</v>
      </c>
      <c r="E109" s="1" t="s">
        <v>62</v>
      </c>
      <c r="F109" s="1">
        <v>40310</v>
      </c>
      <c r="G109" s="1"/>
      <c r="H109" s="1"/>
      <c r="I109" s="1" t="s">
        <v>63</v>
      </c>
      <c r="J109" s="1" t="s">
        <v>64</v>
      </c>
      <c r="K109" s="1" t="s">
        <v>63</v>
      </c>
      <c r="L109" s="1" t="s">
        <v>65</v>
      </c>
      <c r="M109" s="28"/>
      <c r="N109" s="29"/>
      <c r="O109" s="29"/>
      <c r="P109" s="5"/>
      <c r="Q109" s="30"/>
      <c r="R109" s="23" t="str">
        <f t="shared" si="1"/>
        <v>Non-lead</v>
      </c>
      <c r="S109" s="28"/>
      <c r="T109" s="29"/>
      <c r="U109" s="29"/>
      <c r="V109" s="29"/>
      <c r="W109" s="29"/>
      <c r="X109" s="29"/>
      <c r="Y109" s="5" t="s">
        <v>66</v>
      </c>
      <c r="Z109" s="29"/>
      <c r="AA109" s="29"/>
      <c r="AB109" s="5" t="s">
        <v>67</v>
      </c>
      <c r="AC109" s="29"/>
      <c r="AD109" s="29"/>
      <c r="AE109" s="31"/>
      <c r="AF109" s="8"/>
      <c r="AG109" s="31"/>
      <c r="AH109" s="29"/>
      <c r="AI109" s="29"/>
      <c r="AJ109" s="29"/>
      <c r="AK109" s="29"/>
      <c r="AL109" s="29"/>
      <c r="AM109" s="29"/>
      <c r="AN109" s="29"/>
      <c r="AO109" s="29"/>
      <c r="AP109" s="29"/>
      <c r="AQ109" s="29"/>
      <c r="AR109" s="30"/>
      <c r="AS109" s="30"/>
      <c r="AT109" s="24" t="s">
        <v>68</v>
      </c>
      <c r="AU109" s="30"/>
      <c r="AV109" s="32"/>
    </row>
    <row r="110" spans="2:48" ht="15.6" x14ac:dyDescent="0.3">
      <c r="B110" s="27"/>
      <c r="C110" s="1" t="s">
        <v>281</v>
      </c>
      <c r="D110" s="1" t="s">
        <v>282</v>
      </c>
      <c r="E110" s="1" t="s">
        <v>62</v>
      </c>
      <c r="F110" s="1">
        <v>40310</v>
      </c>
      <c r="G110" s="1"/>
      <c r="H110" s="1"/>
      <c r="I110" s="1" t="s">
        <v>83</v>
      </c>
      <c r="J110" s="1" t="s">
        <v>64</v>
      </c>
      <c r="K110" s="1" t="s">
        <v>63</v>
      </c>
      <c r="L110" s="1" t="s">
        <v>65</v>
      </c>
      <c r="M110" s="28"/>
      <c r="N110" s="29"/>
      <c r="O110" s="29"/>
      <c r="P110" s="5"/>
      <c r="Q110" s="30"/>
      <c r="R110" s="23" t="str">
        <f t="shared" si="1"/>
        <v>Non-lead</v>
      </c>
      <c r="S110" s="28"/>
      <c r="T110" s="29"/>
      <c r="U110" s="29"/>
      <c r="V110" s="29"/>
      <c r="W110" s="29"/>
      <c r="X110" s="29"/>
      <c r="Y110" s="5" t="s">
        <v>66</v>
      </c>
      <c r="Z110" s="29"/>
      <c r="AA110" s="29"/>
      <c r="AB110" s="5" t="s">
        <v>67</v>
      </c>
      <c r="AC110" s="29"/>
      <c r="AD110" s="29"/>
      <c r="AE110" s="31"/>
      <c r="AF110" s="8"/>
      <c r="AG110" s="31"/>
      <c r="AH110" s="29"/>
      <c r="AI110" s="29"/>
      <c r="AJ110" s="29"/>
      <c r="AK110" s="29"/>
      <c r="AL110" s="29"/>
      <c r="AM110" s="29"/>
      <c r="AN110" s="29"/>
      <c r="AO110" s="29"/>
      <c r="AP110" s="29"/>
      <c r="AQ110" s="29"/>
      <c r="AR110" s="30"/>
      <c r="AS110" s="30"/>
      <c r="AT110" s="24" t="s">
        <v>68</v>
      </c>
      <c r="AU110" s="30"/>
      <c r="AV110" s="32"/>
    </row>
    <row r="111" spans="2:48" ht="15.6" x14ac:dyDescent="0.3">
      <c r="B111" s="27"/>
      <c r="C111" s="1" t="s">
        <v>283</v>
      </c>
      <c r="D111" s="1" t="s">
        <v>284</v>
      </c>
      <c r="E111" s="1" t="s">
        <v>62</v>
      </c>
      <c r="F111" s="1">
        <v>40310</v>
      </c>
      <c r="G111" s="1"/>
      <c r="H111" s="1"/>
      <c r="I111" s="1" t="s">
        <v>83</v>
      </c>
      <c r="J111" s="1" t="s">
        <v>64</v>
      </c>
      <c r="K111" s="1" t="s">
        <v>63</v>
      </c>
      <c r="L111" s="1" t="s">
        <v>65</v>
      </c>
      <c r="M111" s="28"/>
      <c r="N111" s="29"/>
      <c r="O111" s="29"/>
      <c r="P111" s="5"/>
      <c r="Q111" s="30"/>
      <c r="R111" s="23" t="str">
        <f t="shared" si="1"/>
        <v>Non-lead</v>
      </c>
      <c r="S111" s="28"/>
      <c r="T111" s="29"/>
      <c r="U111" s="29"/>
      <c r="V111" s="29"/>
      <c r="W111" s="29"/>
      <c r="X111" s="29"/>
      <c r="Y111" s="5" t="s">
        <v>66</v>
      </c>
      <c r="Z111" s="29"/>
      <c r="AA111" s="29"/>
      <c r="AB111" s="5" t="s">
        <v>67</v>
      </c>
      <c r="AC111" s="29"/>
      <c r="AD111" s="29"/>
      <c r="AE111" s="31"/>
      <c r="AF111" s="8"/>
      <c r="AG111" s="31"/>
      <c r="AH111" s="29"/>
      <c r="AI111" s="29"/>
      <c r="AJ111" s="29"/>
      <c r="AK111" s="29"/>
      <c r="AL111" s="29"/>
      <c r="AM111" s="29"/>
      <c r="AN111" s="29"/>
      <c r="AO111" s="29"/>
      <c r="AP111" s="29"/>
      <c r="AQ111" s="29"/>
      <c r="AR111" s="30"/>
      <c r="AS111" s="30"/>
      <c r="AT111" s="24" t="s">
        <v>68</v>
      </c>
      <c r="AU111" s="30"/>
      <c r="AV111" s="32"/>
    </row>
    <row r="112" spans="2:48" ht="15.6" x14ac:dyDescent="0.3">
      <c r="B112" s="27"/>
      <c r="C112" s="1" t="s">
        <v>285</v>
      </c>
      <c r="D112" s="1" t="s">
        <v>286</v>
      </c>
      <c r="E112" s="1" t="s">
        <v>62</v>
      </c>
      <c r="F112" s="1">
        <v>40310</v>
      </c>
      <c r="G112" s="1"/>
      <c r="H112" s="1"/>
      <c r="I112" s="1" t="s">
        <v>83</v>
      </c>
      <c r="J112" s="1" t="s">
        <v>77</v>
      </c>
      <c r="K112" s="1" t="s">
        <v>63</v>
      </c>
      <c r="L112" s="1" t="s">
        <v>78</v>
      </c>
      <c r="M112" s="28"/>
      <c r="N112" s="29"/>
      <c r="O112" s="29"/>
      <c r="P112" s="5"/>
      <c r="Q112" s="30"/>
      <c r="R112" s="23" t="str">
        <f t="shared" si="1"/>
        <v>Non-lead</v>
      </c>
      <c r="S112" s="28"/>
      <c r="T112" s="29"/>
      <c r="U112" s="29"/>
      <c r="V112" s="29"/>
      <c r="W112" s="29"/>
      <c r="X112" s="29"/>
      <c r="Y112" s="5" t="s">
        <v>66</v>
      </c>
      <c r="Z112" s="29"/>
      <c r="AA112" s="29"/>
      <c r="AB112" s="5" t="s">
        <v>67</v>
      </c>
      <c r="AC112" s="29"/>
      <c r="AD112" s="29"/>
      <c r="AE112" s="31"/>
      <c r="AF112" s="8">
        <v>2003</v>
      </c>
      <c r="AG112" s="31"/>
      <c r="AH112" s="29"/>
      <c r="AI112" s="29"/>
      <c r="AJ112" s="29"/>
      <c r="AK112" s="29"/>
      <c r="AL112" s="29"/>
      <c r="AM112" s="29"/>
      <c r="AN112" s="29"/>
      <c r="AO112" s="29"/>
      <c r="AP112" s="29"/>
      <c r="AQ112" s="29"/>
      <c r="AR112" s="30"/>
      <c r="AS112" s="30"/>
      <c r="AT112" s="24" t="s">
        <v>68</v>
      </c>
      <c r="AU112" s="30"/>
      <c r="AV112" s="32"/>
    </row>
    <row r="113" spans="2:48" ht="15.6" x14ac:dyDescent="0.3">
      <c r="B113" s="27"/>
      <c r="C113" s="1" t="s">
        <v>287</v>
      </c>
      <c r="D113" s="26" t="s">
        <v>288</v>
      </c>
      <c r="E113" s="1" t="s">
        <v>62</v>
      </c>
      <c r="F113" s="1">
        <v>40310</v>
      </c>
      <c r="G113" s="1"/>
      <c r="H113" s="1"/>
      <c r="I113" s="1" t="s">
        <v>83</v>
      </c>
      <c r="J113" s="1" t="s">
        <v>77</v>
      </c>
      <c r="K113" s="1" t="s">
        <v>63</v>
      </c>
      <c r="L113" s="1" t="s">
        <v>78</v>
      </c>
      <c r="M113" s="28"/>
      <c r="N113" s="29"/>
      <c r="O113" s="29"/>
      <c r="P113" s="5"/>
      <c r="Q113" s="30"/>
      <c r="R113" s="23" t="str">
        <f t="shared" si="1"/>
        <v>Non-lead</v>
      </c>
      <c r="S113" s="28"/>
      <c r="T113" s="29"/>
      <c r="U113" s="29"/>
      <c r="V113" s="29"/>
      <c r="W113" s="29"/>
      <c r="X113" s="29"/>
      <c r="Y113" s="5" t="s">
        <v>66</v>
      </c>
      <c r="Z113" s="29"/>
      <c r="AA113" s="29"/>
      <c r="AB113" s="5" t="s">
        <v>67</v>
      </c>
      <c r="AC113" s="29"/>
      <c r="AD113" s="29"/>
      <c r="AE113" s="31"/>
      <c r="AF113" s="8">
        <v>2003</v>
      </c>
      <c r="AG113" s="31"/>
      <c r="AH113" s="29"/>
      <c r="AI113" s="29"/>
      <c r="AJ113" s="29"/>
      <c r="AK113" s="29"/>
      <c r="AL113" s="29"/>
      <c r="AM113" s="29"/>
      <c r="AN113" s="29"/>
      <c r="AO113" s="29"/>
      <c r="AP113" s="29"/>
      <c r="AQ113" s="29"/>
      <c r="AR113" s="30"/>
      <c r="AS113" s="30"/>
      <c r="AT113" s="24" t="s">
        <v>68</v>
      </c>
      <c r="AU113" s="30"/>
      <c r="AV113" s="32"/>
    </row>
    <row r="114" spans="2:48" ht="15.6" x14ac:dyDescent="0.3">
      <c r="B114" s="27"/>
      <c r="C114" s="1" t="s">
        <v>289</v>
      </c>
      <c r="D114" s="1" t="s">
        <v>290</v>
      </c>
      <c r="E114" s="1" t="s">
        <v>62</v>
      </c>
      <c r="F114" s="1">
        <v>40310</v>
      </c>
      <c r="G114" s="1"/>
      <c r="H114" s="1"/>
      <c r="I114" s="1" t="s">
        <v>83</v>
      </c>
      <c r="J114" s="1" t="s">
        <v>77</v>
      </c>
      <c r="K114" s="1" t="s">
        <v>63</v>
      </c>
      <c r="L114" s="1" t="s">
        <v>78</v>
      </c>
      <c r="M114" s="28"/>
      <c r="N114" s="29"/>
      <c r="O114" s="29"/>
      <c r="P114" s="5"/>
      <c r="Q114" s="30"/>
      <c r="R114" s="23" t="str">
        <f t="shared" si="1"/>
        <v>Non-lead</v>
      </c>
      <c r="S114" s="28"/>
      <c r="T114" s="29"/>
      <c r="U114" s="29"/>
      <c r="V114" s="29"/>
      <c r="W114" s="29"/>
      <c r="X114" s="29"/>
      <c r="Y114" s="5" t="s">
        <v>66</v>
      </c>
      <c r="Z114" s="29"/>
      <c r="AA114" s="29"/>
      <c r="AB114" s="5" t="s">
        <v>67</v>
      </c>
      <c r="AC114" s="29"/>
      <c r="AD114" s="29"/>
      <c r="AE114" s="31"/>
      <c r="AF114" s="8">
        <v>2003</v>
      </c>
      <c r="AG114" s="31"/>
      <c r="AH114" s="29"/>
      <c r="AI114" s="29"/>
      <c r="AJ114" s="29"/>
      <c r="AK114" s="29"/>
      <c r="AL114" s="29"/>
      <c r="AM114" s="29"/>
      <c r="AN114" s="29"/>
      <c r="AO114" s="29"/>
      <c r="AP114" s="29"/>
      <c r="AQ114" s="29"/>
      <c r="AR114" s="30"/>
      <c r="AS114" s="30"/>
      <c r="AT114" s="24" t="s">
        <v>68</v>
      </c>
      <c r="AU114" s="30"/>
      <c r="AV114" s="32"/>
    </row>
    <row r="115" spans="2:48" ht="15.6" x14ac:dyDescent="0.3">
      <c r="B115" s="27"/>
      <c r="C115" s="1" t="s">
        <v>291</v>
      </c>
      <c r="D115" s="1" t="s">
        <v>292</v>
      </c>
      <c r="E115" s="1" t="s">
        <v>62</v>
      </c>
      <c r="F115" s="1">
        <v>40310</v>
      </c>
      <c r="G115" s="1"/>
      <c r="H115" s="1"/>
      <c r="I115" s="1" t="s">
        <v>83</v>
      </c>
      <c r="J115" s="1" t="s">
        <v>77</v>
      </c>
      <c r="K115" s="1" t="s">
        <v>63</v>
      </c>
      <c r="L115" s="1" t="s">
        <v>78</v>
      </c>
      <c r="M115" s="28"/>
      <c r="N115" s="29"/>
      <c r="O115" s="29"/>
      <c r="P115" s="5"/>
      <c r="Q115" s="30"/>
      <c r="R115" s="23" t="str">
        <f t="shared" si="1"/>
        <v>Non-lead</v>
      </c>
      <c r="S115" s="28"/>
      <c r="T115" s="29"/>
      <c r="U115" s="29"/>
      <c r="V115" s="29"/>
      <c r="W115" s="29"/>
      <c r="X115" s="29"/>
      <c r="Y115" s="5" t="s">
        <v>66</v>
      </c>
      <c r="Z115" s="29"/>
      <c r="AA115" s="29"/>
      <c r="AB115" s="5" t="s">
        <v>67</v>
      </c>
      <c r="AC115" s="29"/>
      <c r="AD115" s="29"/>
      <c r="AE115" s="31"/>
      <c r="AF115" s="8">
        <v>2003</v>
      </c>
      <c r="AG115" s="31"/>
      <c r="AH115" s="29"/>
      <c r="AI115" s="29"/>
      <c r="AJ115" s="29"/>
      <c r="AK115" s="29"/>
      <c r="AL115" s="29"/>
      <c r="AM115" s="29"/>
      <c r="AN115" s="29"/>
      <c r="AO115" s="29"/>
      <c r="AP115" s="29"/>
      <c r="AQ115" s="29"/>
      <c r="AR115" s="30"/>
      <c r="AS115" s="30"/>
      <c r="AT115" s="24" t="s">
        <v>68</v>
      </c>
      <c r="AU115" s="30"/>
      <c r="AV115" s="32"/>
    </row>
    <row r="116" spans="2:48" ht="15.6" x14ac:dyDescent="0.3">
      <c r="B116" s="27"/>
      <c r="C116" s="1" t="s">
        <v>293</v>
      </c>
      <c r="D116" s="1" t="s">
        <v>294</v>
      </c>
      <c r="E116" s="1" t="s">
        <v>62</v>
      </c>
      <c r="F116" s="1">
        <v>40310</v>
      </c>
      <c r="G116" s="1"/>
      <c r="H116" s="1"/>
      <c r="I116" s="1" t="s">
        <v>83</v>
      </c>
      <c r="J116" s="1" t="s">
        <v>77</v>
      </c>
      <c r="K116" s="1" t="s">
        <v>63</v>
      </c>
      <c r="L116" s="1" t="s">
        <v>78</v>
      </c>
      <c r="M116" s="28"/>
      <c r="N116" s="29"/>
      <c r="O116" s="29"/>
      <c r="P116" s="5"/>
      <c r="Q116" s="30"/>
      <c r="R116" s="23" t="str">
        <f t="shared" si="1"/>
        <v>Non-lead</v>
      </c>
      <c r="S116" s="28"/>
      <c r="T116" s="29"/>
      <c r="U116" s="29"/>
      <c r="V116" s="29"/>
      <c r="W116" s="29"/>
      <c r="X116" s="29"/>
      <c r="Y116" s="5" t="s">
        <v>66</v>
      </c>
      <c r="Z116" s="29"/>
      <c r="AA116" s="29"/>
      <c r="AB116" s="5" t="s">
        <v>67</v>
      </c>
      <c r="AC116" s="29"/>
      <c r="AD116" s="29"/>
      <c r="AE116" s="31"/>
      <c r="AF116" s="8">
        <v>2003</v>
      </c>
      <c r="AG116" s="31"/>
      <c r="AH116" s="29"/>
      <c r="AI116" s="29"/>
      <c r="AJ116" s="29"/>
      <c r="AK116" s="29"/>
      <c r="AL116" s="29"/>
      <c r="AM116" s="29"/>
      <c r="AN116" s="29"/>
      <c r="AO116" s="29"/>
      <c r="AP116" s="29"/>
      <c r="AQ116" s="29"/>
      <c r="AR116" s="30"/>
      <c r="AS116" s="30"/>
      <c r="AT116" s="24" t="s">
        <v>68</v>
      </c>
      <c r="AU116" s="30"/>
      <c r="AV116" s="32"/>
    </row>
    <row r="117" spans="2:48" ht="15.6" x14ac:dyDescent="0.3">
      <c r="B117" s="27"/>
      <c r="C117" s="1" t="s">
        <v>295</v>
      </c>
      <c r="D117" s="1" t="s">
        <v>296</v>
      </c>
      <c r="E117" s="1" t="s">
        <v>62</v>
      </c>
      <c r="F117" s="1">
        <v>40310</v>
      </c>
      <c r="G117" s="1"/>
      <c r="H117" s="1"/>
      <c r="I117" s="1" t="s">
        <v>83</v>
      </c>
      <c r="J117" s="1" t="s">
        <v>77</v>
      </c>
      <c r="K117" s="1" t="s">
        <v>63</v>
      </c>
      <c r="L117" s="1" t="s">
        <v>78</v>
      </c>
      <c r="M117" s="28"/>
      <c r="N117" s="29"/>
      <c r="O117" s="29"/>
      <c r="P117" s="5"/>
      <c r="Q117" s="30"/>
      <c r="R117" s="23" t="str">
        <f t="shared" si="1"/>
        <v>Non-lead</v>
      </c>
      <c r="S117" s="28"/>
      <c r="T117" s="29"/>
      <c r="U117" s="29"/>
      <c r="V117" s="29"/>
      <c r="W117" s="29"/>
      <c r="X117" s="29"/>
      <c r="Y117" s="5" t="s">
        <v>66</v>
      </c>
      <c r="Z117" s="29"/>
      <c r="AA117" s="29"/>
      <c r="AB117" s="5" t="s">
        <v>67</v>
      </c>
      <c r="AC117" s="29"/>
      <c r="AD117" s="29"/>
      <c r="AE117" s="31"/>
      <c r="AF117" s="8">
        <v>2003</v>
      </c>
      <c r="AG117" s="31"/>
      <c r="AH117" s="29"/>
      <c r="AI117" s="29"/>
      <c r="AJ117" s="29"/>
      <c r="AK117" s="29"/>
      <c r="AL117" s="29"/>
      <c r="AM117" s="29"/>
      <c r="AN117" s="29"/>
      <c r="AO117" s="29"/>
      <c r="AP117" s="29"/>
      <c r="AQ117" s="29"/>
      <c r="AR117" s="30"/>
      <c r="AS117" s="30"/>
      <c r="AT117" s="24" t="s">
        <v>68</v>
      </c>
      <c r="AU117" s="30"/>
      <c r="AV117" s="32"/>
    </row>
    <row r="118" spans="2:48" ht="15.6" x14ac:dyDescent="0.3">
      <c r="B118" s="27"/>
      <c r="C118" s="1" t="s">
        <v>297</v>
      </c>
      <c r="D118" s="1" t="s">
        <v>298</v>
      </c>
      <c r="E118" s="1" t="s">
        <v>62</v>
      </c>
      <c r="F118" s="1">
        <v>40310</v>
      </c>
      <c r="G118" s="1"/>
      <c r="H118" s="1"/>
      <c r="I118" s="1" t="s">
        <v>83</v>
      </c>
      <c r="J118" s="1" t="s">
        <v>77</v>
      </c>
      <c r="K118" s="1" t="s">
        <v>63</v>
      </c>
      <c r="L118" s="1" t="s">
        <v>78</v>
      </c>
      <c r="M118" s="28"/>
      <c r="N118" s="29"/>
      <c r="O118" s="29"/>
      <c r="P118" s="5"/>
      <c r="Q118" s="30"/>
      <c r="R118" s="23" t="str">
        <f t="shared" si="1"/>
        <v>Non-lead</v>
      </c>
      <c r="S118" s="28"/>
      <c r="T118" s="29"/>
      <c r="U118" s="29"/>
      <c r="V118" s="29"/>
      <c r="W118" s="29"/>
      <c r="X118" s="29"/>
      <c r="Y118" s="5" t="s">
        <v>66</v>
      </c>
      <c r="Z118" s="29"/>
      <c r="AA118" s="29"/>
      <c r="AB118" s="5" t="s">
        <v>67</v>
      </c>
      <c r="AC118" s="29"/>
      <c r="AD118" s="29"/>
      <c r="AE118" s="31"/>
      <c r="AF118" s="8">
        <v>2022</v>
      </c>
      <c r="AG118" s="31"/>
      <c r="AH118" s="29"/>
      <c r="AI118" s="29"/>
      <c r="AJ118" s="29"/>
      <c r="AK118" s="29"/>
      <c r="AL118" s="29"/>
      <c r="AM118" s="29"/>
      <c r="AN118" s="29"/>
      <c r="AO118" s="29"/>
      <c r="AP118" s="29"/>
      <c r="AQ118" s="29"/>
      <c r="AR118" s="30"/>
      <c r="AS118" s="30"/>
      <c r="AT118" s="24" t="s">
        <v>68</v>
      </c>
      <c r="AU118" s="30"/>
      <c r="AV118" s="32"/>
    </row>
    <row r="119" spans="2:48" ht="15.6" x14ac:dyDescent="0.3">
      <c r="B119" s="27"/>
      <c r="C119" s="1" t="s">
        <v>299</v>
      </c>
      <c r="D119" s="1" t="s">
        <v>300</v>
      </c>
      <c r="E119" s="1" t="s">
        <v>62</v>
      </c>
      <c r="F119" s="1">
        <v>40310</v>
      </c>
      <c r="G119" s="1"/>
      <c r="H119" s="1"/>
      <c r="I119" s="1" t="s">
        <v>83</v>
      </c>
      <c r="J119" s="1" t="s">
        <v>77</v>
      </c>
      <c r="K119" s="1" t="s">
        <v>83</v>
      </c>
      <c r="L119" s="1" t="s">
        <v>78</v>
      </c>
      <c r="M119" s="28"/>
      <c r="N119" s="29"/>
      <c r="O119" s="29"/>
      <c r="P119" s="5"/>
      <c r="Q119" s="30"/>
      <c r="R119" s="23" t="str">
        <f t="shared" si="1"/>
        <v>Non-lead</v>
      </c>
      <c r="S119" s="28"/>
      <c r="T119" s="29"/>
      <c r="U119" s="29"/>
      <c r="V119" s="29"/>
      <c r="W119" s="29"/>
      <c r="X119" s="29"/>
      <c r="Y119" s="5" t="s">
        <v>66</v>
      </c>
      <c r="Z119" s="29"/>
      <c r="AA119" s="29"/>
      <c r="AB119" s="5" t="s">
        <v>67</v>
      </c>
      <c r="AC119" s="29"/>
      <c r="AD119" s="29"/>
      <c r="AE119" s="31"/>
      <c r="AF119" s="8">
        <v>2022</v>
      </c>
      <c r="AG119" s="31"/>
      <c r="AH119" s="29"/>
      <c r="AI119" s="29"/>
      <c r="AJ119" s="29"/>
      <c r="AK119" s="29"/>
      <c r="AL119" s="29"/>
      <c r="AM119" s="29"/>
      <c r="AN119" s="29"/>
      <c r="AO119" s="29"/>
      <c r="AP119" s="29"/>
      <c r="AQ119" s="29"/>
      <c r="AR119" s="30"/>
      <c r="AS119" s="30"/>
      <c r="AT119" s="24" t="s">
        <v>68</v>
      </c>
      <c r="AU119" s="30"/>
      <c r="AV119" s="32"/>
    </row>
    <row r="120" spans="2:48" ht="15.6" x14ac:dyDescent="0.3">
      <c r="B120" s="27"/>
      <c r="C120" s="1" t="s">
        <v>301</v>
      </c>
      <c r="D120" s="1" t="s">
        <v>248</v>
      </c>
      <c r="E120" s="1" t="s">
        <v>62</v>
      </c>
      <c r="F120" s="1">
        <v>40310</v>
      </c>
      <c r="G120" s="1"/>
      <c r="H120" s="1"/>
      <c r="I120" s="1" t="s">
        <v>83</v>
      </c>
      <c r="J120" s="1" t="s">
        <v>77</v>
      </c>
      <c r="K120" s="1" t="s">
        <v>63</v>
      </c>
      <c r="L120" s="1" t="s">
        <v>78</v>
      </c>
      <c r="M120" s="28"/>
      <c r="N120" s="29"/>
      <c r="O120" s="29"/>
      <c r="P120" s="5"/>
      <c r="Q120" s="30"/>
      <c r="R120" s="23" t="str">
        <f t="shared" si="1"/>
        <v>Non-lead</v>
      </c>
      <c r="S120" s="28"/>
      <c r="T120" s="29"/>
      <c r="U120" s="29"/>
      <c r="V120" s="29"/>
      <c r="W120" s="29"/>
      <c r="X120" s="29"/>
      <c r="Y120" s="5" t="s">
        <v>66</v>
      </c>
      <c r="Z120" s="29"/>
      <c r="AA120" s="29"/>
      <c r="AB120" s="5" t="s">
        <v>67</v>
      </c>
      <c r="AC120" s="29"/>
      <c r="AD120" s="29"/>
      <c r="AE120" s="31"/>
      <c r="AF120" s="8">
        <v>2022</v>
      </c>
      <c r="AG120" s="31"/>
      <c r="AH120" s="29"/>
      <c r="AI120" s="29"/>
      <c r="AJ120" s="29"/>
      <c r="AK120" s="29"/>
      <c r="AL120" s="29"/>
      <c r="AM120" s="29"/>
      <c r="AN120" s="29"/>
      <c r="AO120" s="29"/>
      <c r="AP120" s="29"/>
      <c r="AQ120" s="29"/>
      <c r="AR120" s="30"/>
      <c r="AS120" s="30"/>
      <c r="AT120" s="24" t="s">
        <v>68</v>
      </c>
      <c r="AU120" s="30"/>
      <c r="AV120" s="32"/>
    </row>
    <row r="121" spans="2:48" ht="15.6" x14ac:dyDescent="0.3">
      <c r="B121" s="27"/>
      <c r="C121" s="1" t="s">
        <v>302</v>
      </c>
      <c r="D121" s="1" t="s">
        <v>303</v>
      </c>
      <c r="E121" s="1" t="s">
        <v>62</v>
      </c>
      <c r="F121" s="1">
        <v>40310</v>
      </c>
      <c r="G121" s="1"/>
      <c r="H121" s="1"/>
      <c r="I121" s="1" t="s">
        <v>83</v>
      </c>
      <c r="J121" s="1" t="s">
        <v>77</v>
      </c>
      <c r="K121" s="1" t="s">
        <v>63</v>
      </c>
      <c r="L121" s="1" t="s">
        <v>78</v>
      </c>
      <c r="M121" s="28"/>
      <c r="N121" s="29"/>
      <c r="O121" s="29"/>
      <c r="P121" s="5"/>
      <c r="Q121" s="30"/>
      <c r="R121" s="23" t="str">
        <f t="shared" si="1"/>
        <v>Non-lead</v>
      </c>
      <c r="S121" s="28"/>
      <c r="T121" s="29"/>
      <c r="U121" s="29"/>
      <c r="V121" s="29"/>
      <c r="W121" s="29"/>
      <c r="X121" s="29"/>
      <c r="Y121" s="5" t="s">
        <v>66</v>
      </c>
      <c r="Z121" s="29"/>
      <c r="AA121" s="29"/>
      <c r="AB121" s="5" t="s">
        <v>67</v>
      </c>
      <c r="AC121" s="29"/>
      <c r="AD121" s="29"/>
      <c r="AE121" s="31"/>
      <c r="AF121" s="8">
        <v>2022</v>
      </c>
      <c r="AG121" s="31"/>
      <c r="AH121" s="29"/>
      <c r="AI121" s="29"/>
      <c r="AJ121" s="29"/>
      <c r="AK121" s="29"/>
      <c r="AL121" s="29"/>
      <c r="AM121" s="29"/>
      <c r="AN121" s="29"/>
      <c r="AO121" s="29"/>
      <c r="AP121" s="29"/>
      <c r="AQ121" s="29"/>
      <c r="AR121" s="30"/>
      <c r="AS121" s="30"/>
      <c r="AT121" s="24" t="s">
        <v>68</v>
      </c>
      <c r="AU121" s="30"/>
      <c r="AV121" s="32"/>
    </row>
    <row r="122" spans="2:48" ht="15.6" x14ac:dyDescent="0.3">
      <c r="B122" s="27"/>
      <c r="C122" s="1" t="s">
        <v>304</v>
      </c>
      <c r="D122" s="1" t="s">
        <v>254</v>
      </c>
      <c r="E122" s="1" t="s">
        <v>62</v>
      </c>
      <c r="F122" s="1">
        <v>40310</v>
      </c>
      <c r="G122" s="1"/>
      <c r="H122" s="1"/>
      <c r="I122" s="1" t="s">
        <v>83</v>
      </c>
      <c r="J122" s="1" t="s">
        <v>77</v>
      </c>
      <c r="K122" s="1" t="s">
        <v>63</v>
      </c>
      <c r="L122" s="1" t="s">
        <v>78</v>
      </c>
      <c r="M122" s="28"/>
      <c r="N122" s="29"/>
      <c r="O122" s="29"/>
      <c r="P122" s="5"/>
      <c r="Q122" s="30"/>
      <c r="R122" s="23" t="str">
        <f t="shared" si="1"/>
        <v>Non-lead</v>
      </c>
      <c r="S122" s="28"/>
      <c r="T122" s="29"/>
      <c r="U122" s="29"/>
      <c r="V122" s="29"/>
      <c r="W122" s="29"/>
      <c r="X122" s="29"/>
      <c r="Y122" s="5" t="s">
        <v>66</v>
      </c>
      <c r="Z122" s="29"/>
      <c r="AA122" s="29"/>
      <c r="AB122" s="5" t="s">
        <v>67</v>
      </c>
      <c r="AC122" s="29"/>
      <c r="AD122" s="29"/>
      <c r="AE122" s="31"/>
      <c r="AF122" s="8">
        <v>2022</v>
      </c>
      <c r="AG122" s="31"/>
      <c r="AH122" s="29"/>
      <c r="AI122" s="29"/>
      <c r="AJ122" s="29"/>
      <c r="AK122" s="29"/>
      <c r="AL122" s="29"/>
      <c r="AM122" s="29"/>
      <c r="AN122" s="29"/>
      <c r="AO122" s="29"/>
      <c r="AP122" s="29"/>
      <c r="AQ122" s="29"/>
      <c r="AR122" s="30"/>
      <c r="AS122" s="30"/>
      <c r="AT122" s="24" t="s">
        <v>68</v>
      </c>
      <c r="AU122" s="30"/>
      <c r="AV122" s="32"/>
    </row>
    <row r="123" spans="2:48" ht="15.6" x14ac:dyDescent="0.3">
      <c r="B123" s="27"/>
      <c r="C123" s="1" t="s">
        <v>305</v>
      </c>
      <c r="D123" s="1" t="s">
        <v>306</v>
      </c>
      <c r="E123" s="1" t="s">
        <v>62</v>
      </c>
      <c r="F123" s="1">
        <v>40310</v>
      </c>
      <c r="G123" s="1"/>
      <c r="H123" s="1"/>
      <c r="I123" s="1" t="s">
        <v>83</v>
      </c>
      <c r="J123" s="1" t="s">
        <v>64</v>
      </c>
      <c r="K123" s="1" t="s">
        <v>63</v>
      </c>
      <c r="L123" s="1" t="s">
        <v>65</v>
      </c>
      <c r="M123" s="28"/>
      <c r="N123" s="29"/>
      <c r="O123" s="29"/>
      <c r="P123" s="5"/>
      <c r="Q123" s="30"/>
      <c r="R123" s="23" t="str">
        <f t="shared" si="1"/>
        <v>Non-lead</v>
      </c>
      <c r="S123" s="28"/>
      <c r="T123" s="29"/>
      <c r="U123" s="29"/>
      <c r="V123" s="29"/>
      <c r="W123" s="29"/>
      <c r="X123" s="29"/>
      <c r="Y123" s="5" t="s">
        <v>66</v>
      </c>
      <c r="Z123" s="29"/>
      <c r="AA123" s="29"/>
      <c r="AB123" s="5" t="s">
        <v>67</v>
      </c>
      <c r="AC123" s="29"/>
      <c r="AD123" s="29"/>
      <c r="AE123" s="31"/>
      <c r="AF123" s="8"/>
      <c r="AG123" s="31"/>
      <c r="AH123" s="29"/>
      <c r="AI123" s="29"/>
      <c r="AJ123" s="29"/>
      <c r="AK123" s="29"/>
      <c r="AL123" s="29"/>
      <c r="AM123" s="29"/>
      <c r="AN123" s="29"/>
      <c r="AO123" s="29"/>
      <c r="AP123" s="29"/>
      <c r="AQ123" s="29"/>
      <c r="AR123" s="30"/>
      <c r="AS123" s="30"/>
      <c r="AT123" s="24" t="s">
        <v>68</v>
      </c>
      <c r="AU123" s="30"/>
      <c r="AV123" s="32"/>
    </row>
    <row r="124" spans="2:48" ht="15.6" x14ac:dyDescent="0.3">
      <c r="B124" s="27"/>
      <c r="C124" s="1" t="s">
        <v>307</v>
      </c>
      <c r="D124" s="1" t="s">
        <v>308</v>
      </c>
      <c r="E124" s="1" t="s">
        <v>62</v>
      </c>
      <c r="F124" s="1">
        <v>40310</v>
      </c>
      <c r="G124" s="1"/>
      <c r="H124" s="1"/>
      <c r="I124" s="1" t="s">
        <v>83</v>
      </c>
      <c r="J124" s="1" t="s">
        <v>64</v>
      </c>
      <c r="K124" s="1" t="s">
        <v>63</v>
      </c>
      <c r="L124" s="1" t="s">
        <v>65</v>
      </c>
      <c r="M124" s="28"/>
      <c r="N124" s="29"/>
      <c r="O124" s="29"/>
      <c r="P124" s="5"/>
      <c r="Q124" s="30"/>
      <c r="R124" s="23" t="str">
        <f t="shared" si="1"/>
        <v>Non-lead</v>
      </c>
      <c r="S124" s="28"/>
      <c r="T124" s="29"/>
      <c r="U124" s="29"/>
      <c r="V124" s="29"/>
      <c r="W124" s="29"/>
      <c r="X124" s="29"/>
      <c r="Y124" s="5" t="s">
        <v>66</v>
      </c>
      <c r="Z124" s="29"/>
      <c r="AA124" s="29"/>
      <c r="AB124" s="5" t="s">
        <v>67</v>
      </c>
      <c r="AC124" s="29"/>
      <c r="AD124" s="29"/>
      <c r="AE124" s="31"/>
      <c r="AF124" s="8"/>
      <c r="AG124" s="31"/>
      <c r="AH124" s="29"/>
      <c r="AI124" s="29"/>
      <c r="AJ124" s="29"/>
      <c r="AK124" s="29"/>
      <c r="AL124" s="29"/>
      <c r="AM124" s="29"/>
      <c r="AN124" s="29"/>
      <c r="AO124" s="29"/>
      <c r="AP124" s="29"/>
      <c r="AQ124" s="29"/>
      <c r="AR124" s="30"/>
      <c r="AS124" s="30"/>
      <c r="AT124" s="24" t="s">
        <v>68</v>
      </c>
      <c r="AU124" s="30"/>
      <c r="AV124" s="32"/>
    </row>
    <row r="125" spans="2:48" ht="15.6" x14ac:dyDescent="0.3">
      <c r="B125" s="27"/>
      <c r="C125" s="1" t="s">
        <v>309</v>
      </c>
      <c r="D125" s="1" t="s">
        <v>310</v>
      </c>
      <c r="E125" s="1" t="s">
        <v>62</v>
      </c>
      <c r="F125" s="1">
        <v>40310</v>
      </c>
      <c r="G125" s="1"/>
      <c r="H125" s="1"/>
      <c r="I125" s="1" t="s">
        <v>83</v>
      </c>
      <c r="J125" s="1" t="s">
        <v>64</v>
      </c>
      <c r="K125" s="1" t="s">
        <v>71</v>
      </c>
      <c r="L125" s="1" t="s">
        <v>65</v>
      </c>
      <c r="M125" s="28"/>
      <c r="N125" s="29"/>
      <c r="O125" s="29"/>
      <c r="P125" s="5"/>
      <c r="Q125" s="30"/>
      <c r="R125" s="23" t="str">
        <f t="shared" si="1"/>
        <v>Galvanized requiring replacement</v>
      </c>
      <c r="S125" s="28"/>
      <c r="T125" s="29"/>
      <c r="U125" s="29"/>
      <c r="V125" s="29"/>
      <c r="W125" s="29"/>
      <c r="X125" s="29"/>
      <c r="Y125" s="5" t="s">
        <v>66</v>
      </c>
      <c r="Z125" s="29"/>
      <c r="AA125" s="29"/>
      <c r="AB125" s="5" t="s">
        <v>67</v>
      </c>
      <c r="AC125" s="29"/>
      <c r="AD125" s="29"/>
      <c r="AE125" s="31"/>
      <c r="AF125" s="8"/>
      <c r="AG125" s="31"/>
      <c r="AH125" s="29"/>
      <c r="AI125" s="29"/>
      <c r="AJ125" s="29"/>
      <c r="AK125" s="29"/>
      <c r="AL125" s="29"/>
      <c r="AM125" s="29"/>
      <c r="AN125" s="29"/>
      <c r="AO125" s="29"/>
      <c r="AP125" s="29"/>
      <c r="AQ125" s="29"/>
      <c r="AR125" s="30"/>
      <c r="AS125" s="30"/>
      <c r="AT125" s="24" t="s">
        <v>68</v>
      </c>
      <c r="AU125" s="30"/>
      <c r="AV125" s="32"/>
    </row>
    <row r="126" spans="2:48" ht="15.6" x14ac:dyDescent="0.3">
      <c r="B126" s="27"/>
      <c r="C126" s="1" t="s">
        <v>311</v>
      </c>
      <c r="D126" s="1" t="s">
        <v>312</v>
      </c>
      <c r="E126" s="1" t="s">
        <v>62</v>
      </c>
      <c r="F126" s="1">
        <v>40310</v>
      </c>
      <c r="G126" s="1"/>
      <c r="H126" s="1"/>
      <c r="I126" s="1" t="s">
        <v>83</v>
      </c>
      <c r="J126" s="1" t="s">
        <v>64</v>
      </c>
      <c r="K126" s="1" t="s">
        <v>71</v>
      </c>
      <c r="L126" s="1" t="s">
        <v>65</v>
      </c>
      <c r="M126" s="28"/>
      <c r="N126" s="29"/>
      <c r="O126" s="29"/>
      <c r="P126" s="5"/>
      <c r="Q126" s="30"/>
      <c r="R126" s="23" t="str">
        <f t="shared" si="1"/>
        <v>Galvanized requiring replacement</v>
      </c>
      <c r="S126" s="28"/>
      <c r="T126" s="29"/>
      <c r="U126" s="29"/>
      <c r="V126" s="29"/>
      <c r="W126" s="29"/>
      <c r="X126" s="29"/>
      <c r="Y126" s="5" t="s">
        <v>66</v>
      </c>
      <c r="Z126" s="29"/>
      <c r="AA126" s="29"/>
      <c r="AB126" s="5" t="s">
        <v>67</v>
      </c>
      <c r="AC126" s="29"/>
      <c r="AD126" s="29"/>
      <c r="AE126" s="31"/>
      <c r="AF126" s="8"/>
      <c r="AG126" s="31"/>
      <c r="AH126" s="29"/>
      <c r="AI126" s="29"/>
      <c r="AJ126" s="29"/>
      <c r="AK126" s="29"/>
      <c r="AL126" s="29"/>
      <c r="AM126" s="29"/>
      <c r="AN126" s="29"/>
      <c r="AO126" s="29"/>
      <c r="AP126" s="29"/>
      <c r="AQ126" s="29"/>
      <c r="AR126" s="30"/>
      <c r="AS126" s="30"/>
      <c r="AT126" s="24" t="s">
        <v>68</v>
      </c>
      <c r="AU126" s="30"/>
      <c r="AV126" s="32"/>
    </row>
    <row r="127" spans="2:48" ht="15.6" x14ac:dyDescent="0.3">
      <c r="B127" s="27"/>
      <c r="C127" s="1" t="s">
        <v>313</v>
      </c>
      <c r="D127" s="1" t="s">
        <v>314</v>
      </c>
      <c r="E127" s="1" t="s">
        <v>62</v>
      </c>
      <c r="F127" s="1">
        <v>40310</v>
      </c>
      <c r="G127" s="1"/>
      <c r="H127" s="1"/>
      <c r="I127" s="1" t="s">
        <v>83</v>
      </c>
      <c r="J127" s="1" t="s">
        <v>64</v>
      </c>
      <c r="K127" s="1" t="s">
        <v>71</v>
      </c>
      <c r="L127" s="1" t="s">
        <v>65</v>
      </c>
      <c r="M127" s="28"/>
      <c r="N127" s="29"/>
      <c r="O127" s="29"/>
      <c r="P127" s="5"/>
      <c r="Q127" s="30"/>
      <c r="R127" s="23" t="str">
        <f t="shared" si="1"/>
        <v>Galvanized requiring replacement</v>
      </c>
      <c r="S127" s="28"/>
      <c r="T127" s="29"/>
      <c r="U127" s="29"/>
      <c r="V127" s="29"/>
      <c r="W127" s="29"/>
      <c r="X127" s="29"/>
      <c r="Y127" s="5" t="s">
        <v>66</v>
      </c>
      <c r="Z127" s="29"/>
      <c r="AA127" s="29"/>
      <c r="AB127" s="5" t="s">
        <v>67</v>
      </c>
      <c r="AC127" s="29"/>
      <c r="AD127" s="29"/>
      <c r="AE127" s="31"/>
      <c r="AF127" s="8"/>
      <c r="AG127" s="31"/>
      <c r="AH127" s="29"/>
      <c r="AI127" s="29"/>
      <c r="AJ127" s="29"/>
      <c r="AK127" s="29"/>
      <c r="AL127" s="29"/>
      <c r="AM127" s="29"/>
      <c r="AN127" s="29"/>
      <c r="AO127" s="29"/>
      <c r="AP127" s="29"/>
      <c r="AQ127" s="29"/>
      <c r="AR127" s="30"/>
      <c r="AS127" s="30"/>
      <c r="AT127" s="24" t="s">
        <v>68</v>
      </c>
      <c r="AU127" s="30"/>
      <c r="AV127" s="32"/>
    </row>
    <row r="128" spans="2:48" ht="15.6" x14ac:dyDescent="0.3">
      <c r="B128" s="27"/>
      <c r="C128" s="1" t="s">
        <v>315</v>
      </c>
      <c r="D128" s="1" t="s">
        <v>316</v>
      </c>
      <c r="E128" s="1" t="s">
        <v>62</v>
      </c>
      <c r="F128" s="1">
        <v>40310</v>
      </c>
      <c r="G128" s="1"/>
      <c r="H128" s="1"/>
      <c r="I128" s="1" t="s">
        <v>83</v>
      </c>
      <c r="J128" s="1" t="s">
        <v>64</v>
      </c>
      <c r="K128" s="1" t="s">
        <v>71</v>
      </c>
      <c r="L128" s="1" t="s">
        <v>65</v>
      </c>
      <c r="M128" s="28"/>
      <c r="N128" s="29"/>
      <c r="O128" s="29"/>
      <c r="P128" s="5"/>
      <c r="Q128" s="30"/>
      <c r="R128" s="23" t="str">
        <f t="shared" si="1"/>
        <v>Galvanized requiring replacement</v>
      </c>
      <c r="S128" s="28"/>
      <c r="T128" s="29"/>
      <c r="U128" s="29"/>
      <c r="V128" s="29"/>
      <c r="W128" s="29"/>
      <c r="X128" s="29"/>
      <c r="Y128" s="5" t="s">
        <v>66</v>
      </c>
      <c r="Z128" s="29"/>
      <c r="AA128" s="29"/>
      <c r="AB128" s="5" t="s">
        <v>67</v>
      </c>
      <c r="AC128" s="29"/>
      <c r="AD128" s="29"/>
      <c r="AE128" s="31"/>
      <c r="AF128" s="8"/>
      <c r="AG128" s="31"/>
      <c r="AH128" s="29"/>
      <c r="AI128" s="29"/>
      <c r="AJ128" s="29"/>
      <c r="AK128" s="29"/>
      <c r="AL128" s="29"/>
      <c r="AM128" s="29"/>
      <c r="AN128" s="29"/>
      <c r="AO128" s="29"/>
      <c r="AP128" s="29"/>
      <c r="AQ128" s="29"/>
      <c r="AR128" s="30"/>
      <c r="AS128" s="30"/>
      <c r="AT128" s="24" t="s">
        <v>68</v>
      </c>
      <c r="AU128" s="30"/>
      <c r="AV128" s="32"/>
    </row>
    <row r="129" spans="2:48" ht="15.6" x14ac:dyDescent="0.3">
      <c r="B129" s="27"/>
      <c r="C129" s="1" t="s">
        <v>317</v>
      </c>
      <c r="D129" s="1" t="s">
        <v>318</v>
      </c>
      <c r="E129" s="1" t="s">
        <v>62</v>
      </c>
      <c r="F129" s="1">
        <v>40310</v>
      </c>
      <c r="G129" s="1"/>
      <c r="H129" s="1"/>
      <c r="I129" s="1" t="s">
        <v>63</v>
      </c>
      <c r="J129" s="1" t="s">
        <v>64</v>
      </c>
      <c r="K129" s="1" t="s">
        <v>63</v>
      </c>
      <c r="L129" s="1" t="s">
        <v>65</v>
      </c>
      <c r="M129" s="28"/>
      <c r="N129" s="29"/>
      <c r="O129" s="29"/>
      <c r="P129" s="5"/>
      <c r="Q129" s="30"/>
      <c r="R129" s="23" t="str">
        <f t="shared" si="1"/>
        <v>Non-lead</v>
      </c>
      <c r="S129" s="28"/>
      <c r="T129" s="29"/>
      <c r="U129" s="29"/>
      <c r="V129" s="29"/>
      <c r="W129" s="29"/>
      <c r="X129" s="29"/>
      <c r="Y129" s="5" t="s">
        <v>66</v>
      </c>
      <c r="Z129" s="29"/>
      <c r="AA129" s="29"/>
      <c r="AB129" s="5" t="s">
        <v>67</v>
      </c>
      <c r="AC129" s="29"/>
      <c r="AD129" s="29"/>
      <c r="AE129" s="31"/>
      <c r="AF129" s="8"/>
      <c r="AG129" s="31"/>
      <c r="AH129" s="29"/>
      <c r="AI129" s="29"/>
      <c r="AJ129" s="29"/>
      <c r="AK129" s="29"/>
      <c r="AL129" s="29"/>
      <c r="AM129" s="29"/>
      <c r="AN129" s="29"/>
      <c r="AO129" s="29"/>
      <c r="AP129" s="29"/>
      <c r="AQ129" s="29"/>
      <c r="AR129" s="30"/>
      <c r="AS129" s="30"/>
      <c r="AT129" s="24" t="s">
        <v>68</v>
      </c>
      <c r="AU129" s="30"/>
      <c r="AV129" s="32"/>
    </row>
    <row r="130" spans="2:48" ht="15.6" x14ac:dyDescent="0.3">
      <c r="B130" s="27"/>
      <c r="C130" s="1" t="s">
        <v>319</v>
      </c>
      <c r="D130" s="1" t="s">
        <v>320</v>
      </c>
      <c r="E130" s="1" t="s">
        <v>62</v>
      </c>
      <c r="F130" s="1">
        <v>40310</v>
      </c>
      <c r="G130" s="1"/>
      <c r="H130" s="1"/>
      <c r="I130" s="1" t="s">
        <v>83</v>
      </c>
      <c r="J130" s="1" t="s">
        <v>64</v>
      </c>
      <c r="K130" s="1" t="s">
        <v>71</v>
      </c>
      <c r="L130" s="1" t="s">
        <v>65</v>
      </c>
      <c r="M130" s="28"/>
      <c r="N130" s="29"/>
      <c r="O130" s="29"/>
      <c r="P130" s="5"/>
      <c r="Q130" s="30"/>
      <c r="R130" s="23" t="str">
        <f t="shared" si="1"/>
        <v>Galvanized requiring replacement</v>
      </c>
      <c r="S130" s="28"/>
      <c r="T130" s="29"/>
      <c r="U130" s="29"/>
      <c r="V130" s="29"/>
      <c r="W130" s="29"/>
      <c r="X130" s="29"/>
      <c r="Y130" s="5" t="s">
        <v>66</v>
      </c>
      <c r="Z130" s="29"/>
      <c r="AA130" s="29"/>
      <c r="AB130" s="5" t="s">
        <v>67</v>
      </c>
      <c r="AC130" s="29"/>
      <c r="AD130" s="29"/>
      <c r="AE130" s="31"/>
      <c r="AF130" s="8"/>
      <c r="AG130" s="31"/>
      <c r="AH130" s="29"/>
      <c r="AI130" s="29"/>
      <c r="AJ130" s="29"/>
      <c r="AK130" s="29"/>
      <c r="AL130" s="29"/>
      <c r="AM130" s="29"/>
      <c r="AN130" s="29"/>
      <c r="AO130" s="29"/>
      <c r="AP130" s="29"/>
      <c r="AQ130" s="29"/>
      <c r="AR130" s="30"/>
      <c r="AS130" s="30"/>
      <c r="AT130" s="24" t="s">
        <v>68</v>
      </c>
      <c r="AU130" s="30"/>
      <c r="AV130" s="32"/>
    </row>
    <row r="131" spans="2:48" ht="15.6" x14ac:dyDescent="0.3">
      <c r="B131" s="27"/>
      <c r="C131" s="1" t="s">
        <v>321</v>
      </c>
      <c r="D131" s="1" t="s">
        <v>322</v>
      </c>
      <c r="E131" s="1" t="s">
        <v>62</v>
      </c>
      <c r="F131" s="1">
        <v>40310</v>
      </c>
      <c r="G131" s="1"/>
      <c r="H131" s="1"/>
      <c r="I131" s="1" t="s">
        <v>63</v>
      </c>
      <c r="J131" s="1" t="s">
        <v>64</v>
      </c>
      <c r="K131" s="1" t="s">
        <v>63</v>
      </c>
      <c r="L131" s="1" t="s">
        <v>65</v>
      </c>
      <c r="M131" s="28"/>
      <c r="N131" s="29"/>
      <c r="O131" s="29"/>
      <c r="P131" s="5"/>
      <c r="Q131" s="30"/>
      <c r="R131" s="23" t="str">
        <f t="shared" si="1"/>
        <v>Non-lead</v>
      </c>
      <c r="S131" s="28"/>
      <c r="T131" s="29"/>
      <c r="U131" s="29"/>
      <c r="V131" s="29"/>
      <c r="W131" s="29"/>
      <c r="X131" s="29"/>
      <c r="Y131" s="5" t="s">
        <v>66</v>
      </c>
      <c r="Z131" s="29"/>
      <c r="AA131" s="29"/>
      <c r="AB131" s="5" t="s">
        <v>67</v>
      </c>
      <c r="AC131" s="29"/>
      <c r="AD131" s="29"/>
      <c r="AE131" s="31"/>
      <c r="AF131" s="8"/>
      <c r="AG131" s="31"/>
      <c r="AH131" s="29"/>
      <c r="AI131" s="29"/>
      <c r="AJ131" s="29"/>
      <c r="AK131" s="29"/>
      <c r="AL131" s="29"/>
      <c r="AM131" s="29"/>
      <c r="AN131" s="29"/>
      <c r="AO131" s="29"/>
      <c r="AP131" s="29"/>
      <c r="AQ131" s="29"/>
      <c r="AR131" s="30"/>
      <c r="AS131" s="30"/>
      <c r="AT131" s="24" t="s">
        <v>68</v>
      </c>
      <c r="AU131" s="30"/>
      <c r="AV131" s="32"/>
    </row>
    <row r="132" spans="2:48" ht="15.6" x14ac:dyDescent="0.3">
      <c r="B132" s="27"/>
      <c r="C132" s="1" t="s">
        <v>323</v>
      </c>
      <c r="D132" s="1" t="s">
        <v>324</v>
      </c>
      <c r="E132" s="1" t="s">
        <v>62</v>
      </c>
      <c r="F132" s="1">
        <v>40310</v>
      </c>
      <c r="G132" s="1"/>
      <c r="H132" s="1"/>
      <c r="I132" s="1" t="s">
        <v>83</v>
      </c>
      <c r="J132" s="1" t="s">
        <v>64</v>
      </c>
      <c r="K132" s="1" t="s">
        <v>63</v>
      </c>
      <c r="L132" s="1" t="s">
        <v>65</v>
      </c>
      <c r="M132" s="28"/>
      <c r="N132" s="29"/>
      <c r="O132" s="29"/>
      <c r="P132" s="5"/>
      <c r="Q132" s="30"/>
      <c r="R132" s="23" t="str">
        <f t="shared" si="1"/>
        <v>Non-lead</v>
      </c>
      <c r="S132" s="28"/>
      <c r="T132" s="29"/>
      <c r="U132" s="29"/>
      <c r="V132" s="29"/>
      <c r="W132" s="29"/>
      <c r="X132" s="29"/>
      <c r="Y132" s="5" t="s">
        <v>66</v>
      </c>
      <c r="Z132" s="29"/>
      <c r="AA132" s="29"/>
      <c r="AB132" s="5" t="s">
        <v>67</v>
      </c>
      <c r="AC132" s="29"/>
      <c r="AD132" s="29"/>
      <c r="AE132" s="31"/>
      <c r="AF132" s="8"/>
      <c r="AG132" s="31"/>
      <c r="AH132" s="29"/>
      <c r="AI132" s="29"/>
      <c r="AJ132" s="29"/>
      <c r="AK132" s="29"/>
      <c r="AL132" s="29"/>
      <c r="AM132" s="29"/>
      <c r="AN132" s="29"/>
      <c r="AO132" s="29"/>
      <c r="AP132" s="29"/>
      <c r="AQ132" s="29"/>
      <c r="AR132" s="30"/>
      <c r="AS132" s="30"/>
      <c r="AT132" s="24" t="s">
        <v>68</v>
      </c>
      <c r="AU132" s="30"/>
      <c r="AV132" s="32"/>
    </row>
    <row r="133" spans="2:48" ht="15.6" x14ac:dyDescent="0.3">
      <c r="B133" s="27"/>
      <c r="C133" s="1" t="s">
        <v>325</v>
      </c>
      <c r="D133" s="1" t="s">
        <v>326</v>
      </c>
      <c r="E133" s="1" t="s">
        <v>62</v>
      </c>
      <c r="F133" s="1">
        <v>40310</v>
      </c>
      <c r="G133" s="1"/>
      <c r="H133" s="1"/>
      <c r="I133" s="1" t="s">
        <v>63</v>
      </c>
      <c r="J133" s="1" t="s">
        <v>64</v>
      </c>
      <c r="K133" s="1" t="s">
        <v>63</v>
      </c>
      <c r="L133" s="1" t="s">
        <v>65</v>
      </c>
      <c r="M133" s="28"/>
      <c r="N133" s="29"/>
      <c r="O133" s="29"/>
      <c r="P133" s="5"/>
      <c r="Q133" s="30"/>
      <c r="R133" s="23" t="str">
        <f t="shared" si="1"/>
        <v>Non-lead</v>
      </c>
      <c r="S133" s="28"/>
      <c r="T133" s="29"/>
      <c r="U133" s="29"/>
      <c r="V133" s="29"/>
      <c r="W133" s="29"/>
      <c r="X133" s="29"/>
      <c r="Y133" s="5" t="s">
        <v>66</v>
      </c>
      <c r="Z133" s="29"/>
      <c r="AA133" s="29"/>
      <c r="AB133" s="5" t="s">
        <v>67</v>
      </c>
      <c r="AC133" s="29"/>
      <c r="AD133" s="29"/>
      <c r="AE133" s="31"/>
      <c r="AF133" s="8"/>
      <c r="AG133" s="31"/>
      <c r="AH133" s="29"/>
      <c r="AI133" s="29"/>
      <c r="AJ133" s="29"/>
      <c r="AK133" s="29"/>
      <c r="AL133" s="29"/>
      <c r="AM133" s="29"/>
      <c r="AN133" s="29"/>
      <c r="AO133" s="29"/>
      <c r="AP133" s="29"/>
      <c r="AQ133" s="29"/>
      <c r="AR133" s="30"/>
      <c r="AS133" s="30"/>
      <c r="AT133" s="24" t="s">
        <v>68</v>
      </c>
      <c r="AU133" s="30"/>
      <c r="AV133" s="32"/>
    </row>
    <row r="134" spans="2:48" ht="15.6" x14ac:dyDescent="0.3">
      <c r="B134" s="27"/>
      <c r="C134" s="1" t="s">
        <v>327</v>
      </c>
      <c r="D134" s="1" t="s">
        <v>328</v>
      </c>
      <c r="E134" s="1" t="s">
        <v>62</v>
      </c>
      <c r="F134" s="1">
        <v>40310</v>
      </c>
      <c r="G134" s="1"/>
      <c r="H134" s="1"/>
      <c r="I134" s="1" t="s">
        <v>63</v>
      </c>
      <c r="J134" s="1" t="s">
        <v>77</v>
      </c>
      <c r="K134" s="1" t="s">
        <v>63</v>
      </c>
      <c r="L134" s="1" t="s">
        <v>78</v>
      </c>
      <c r="M134" s="28"/>
      <c r="N134" s="29"/>
      <c r="O134" s="29"/>
      <c r="P134" s="5"/>
      <c r="Q134" s="30"/>
      <c r="R134" s="23" t="str">
        <f t="shared" si="1"/>
        <v>Non-lead</v>
      </c>
      <c r="S134" s="28"/>
      <c r="T134" s="29"/>
      <c r="U134" s="29"/>
      <c r="V134" s="29"/>
      <c r="W134" s="29"/>
      <c r="X134" s="29"/>
      <c r="Y134" s="5" t="s">
        <v>66</v>
      </c>
      <c r="Z134" s="29"/>
      <c r="AA134" s="29"/>
      <c r="AB134" s="5" t="s">
        <v>67</v>
      </c>
      <c r="AC134" s="29"/>
      <c r="AD134" s="29"/>
      <c r="AE134" s="31"/>
      <c r="AF134" s="8">
        <v>2003</v>
      </c>
      <c r="AG134" s="31"/>
      <c r="AH134" s="29"/>
      <c r="AI134" s="29"/>
      <c r="AJ134" s="29"/>
      <c r="AK134" s="29"/>
      <c r="AL134" s="29"/>
      <c r="AM134" s="29"/>
      <c r="AN134" s="29"/>
      <c r="AO134" s="29"/>
      <c r="AP134" s="29"/>
      <c r="AQ134" s="29"/>
      <c r="AR134" s="30"/>
      <c r="AS134" s="30"/>
      <c r="AT134" s="24" t="s">
        <v>68</v>
      </c>
      <c r="AU134" s="30"/>
      <c r="AV134" s="32"/>
    </row>
    <row r="135" spans="2:48" ht="15.6" x14ac:dyDescent="0.3">
      <c r="B135" s="27"/>
      <c r="C135" s="1" t="s">
        <v>329</v>
      </c>
      <c r="D135" s="1" t="s">
        <v>330</v>
      </c>
      <c r="E135" s="1" t="s">
        <v>62</v>
      </c>
      <c r="F135" s="1">
        <v>40310</v>
      </c>
      <c r="G135" s="1"/>
      <c r="H135" s="1"/>
      <c r="I135" s="1" t="s">
        <v>63</v>
      </c>
      <c r="J135" s="1" t="s">
        <v>77</v>
      </c>
      <c r="K135" s="1" t="s">
        <v>63</v>
      </c>
      <c r="L135" s="1" t="s">
        <v>78</v>
      </c>
      <c r="M135" s="28"/>
      <c r="N135" s="29"/>
      <c r="O135" s="29"/>
      <c r="P135" s="5"/>
      <c r="Q135" s="30"/>
      <c r="R135" s="23" t="str">
        <f t="shared" ref="R135:R198" si="2">IF(AND(I135="",K135=""),"",IF(I135="Lead","Lead",IF(K135="Lead","Lead",IF((OR((AND((ISNUMBER(SEARCH("Galvanized",K135))),AM135="Yes")),(AND((ISNUMBER(SEARCH("Galvanized",K135))),AM135="Unknown")))),"Galvanized requiring replacement",IF((OR((AND((ISNUMBER(SEARCH("Galvanized",K135))),AQ135="Yes")),(AND((ISNUMBER(SEARCH("Galvanized",K135))),AQ135="Unknown")))),"Galvanized requiring replacement",IF(I135="Galvanized requiring replacement","Galvanized requiring replacement",IF(K135="Galvanized - not known if lead contact","Galvanized requiring replacement",IF(K135="Galvanized requiring replacement","Galvanized requiring replacement",IF(ISNUMBER(SEARCH("Unknown",I135)),"Unknown",IF(ISNUMBER(SEARCH("Unknown",K135)),"Unknown",IF(I135="","Unknown",IF(K135="","Unknown","Non-lead"))))))))))))</f>
        <v>Non-lead</v>
      </c>
      <c r="S135" s="28"/>
      <c r="T135" s="29"/>
      <c r="U135" s="29"/>
      <c r="V135" s="29"/>
      <c r="W135" s="29"/>
      <c r="X135" s="29"/>
      <c r="Y135" s="5" t="s">
        <v>66</v>
      </c>
      <c r="Z135" s="29"/>
      <c r="AA135" s="29"/>
      <c r="AB135" s="5" t="s">
        <v>67</v>
      </c>
      <c r="AC135" s="29"/>
      <c r="AD135" s="29"/>
      <c r="AE135" s="31"/>
      <c r="AF135" s="8">
        <v>2003</v>
      </c>
      <c r="AG135" s="31"/>
      <c r="AH135" s="29"/>
      <c r="AI135" s="29"/>
      <c r="AJ135" s="29"/>
      <c r="AK135" s="29"/>
      <c r="AL135" s="29"/>
      <c r="AM135" s="29"/>
      <c r="AN135" s="29"/>
      <c r="AO135" s="29"/>
      <c r="AP135" s="29"/>
      <c r="AQ135" s="29"/>
      <c r="AR135" s="30"/>
      <c r="AS135" s="30"/>
      <c r="AT135" s="24" t="s">
        <v>68</v>
      </c>
      <c r="AU135" s="30"/>
      <c r="AV135" s="32"/>
    </row>
    <row r="136" spans="2:48" ht="15.6" x14ac:dyDescent="0.3">
      <c r="B136" s="27"/>
      <c r="C136" s="1" t="s">
        <v>331</v>
      </c>
      <c r="D136" s="26" t="s">
        <v>332</v>
      </c>
      <c r="E136" s="1" t="s">
        <v>62</v>
      </c>
      <c r="F136" s="1">
        <v>40310</v>
      </c>
      <c r="G136" s="1"/>
      <c r="H136" s="1"/>
      <c r="I136" s="1" t="s">
        <v>63</v>
      </c>
      <c r="J136" s="1" t="s">
        <v>77</v>
      </c>
      <c r="K136" s="1" t="s">
        <v>63</v>
      </c>
      <c r="L136" s="1" t="s">
        <v>78</v>
      </c>
      <c r="M136" s="28"/>
      <c r="N136" s="29"/>
      <c r="O136" s="29"/>
      <c r="P136" s="5"/>
      <c r="Q136" s="30"/>
      <c r="R136" s="23" t="str">
        <f t="shared" si="2"/>
        <v>Non-lead</v>
      </c>
      <c r="S136" s="28"/>
      <c r="T136" s="29"/>
      <c r="U136" s="29"/>
      <c r="V136" s="29"/>
      <c r="W136" s="29"/>
      <c r="X136" s="29"/>
      <c r="Y136" s="5" t="s">
        <v>66</v>
      </c>
      <c r="Z136" s="29"/>
      <c r="AA136" s="29"/>
      <c r="AB136" s="5" t="s">
        <v>67</v>
      </c>
      <c r="AC136" s="29"/>
      <c r="AD136" s="29"/>
      <c r="AE136" s="31"/>
      <c r="AF136" s="8">
        <v>2003</v>
      </c>
      <c r="AG136" s="31"/>
      <c r="AH136" s="29"/>
      <c r="AI136" s="29"/>
      <c r="AJ136" s="29"/>
      <c r="AK136" s="29"/>
      <c r="AL136" s="29"/>
      <c r="AM136" s="29"/>
      <c r="AN136" s="29"/>
      <c r="AO136" s="29"/>
      <c r="AP136" s="29"/>
      <c r="AQ136" s="29"/>
      <c r="AR136" s="30"/>
      <c r="AS136" s="30"/>
      <c r="AT136" s="24" t="s">
        <v>68</v>
      </c>
      <c r="AU136" s="30"/>
      <c r="AV136" s="32"/>
    </row>
    <row r="137" spans="2:48" ht="15.6" x14ac:dyDescent="0.3">
      <c r="B137" s="27"/>
      <c r="C137" s="1" t="s">
        <v>333</v>
      </c>
      <c r="D137" s="26" t="s">
        <v>334</v>
      </c>
      <c r="E137" s="1" t="s">
        <v>62</v>
      </c>
      <c r="F137" s="1">
        <v>40310</v>
      </c>
      <c r="G137" s="1"/>
      <c r="H137" s="1"/>
      <c r="I137" s="1" t="s">
        <v>63</v>
      </c>
      <c r="J137" s="1" t="s">
        <v>77</v>
      </c>
      <c r="K137" s="1" t="s">
        <v>63</v>
      </c>
      <c r="L137" s="1" t="s">
        <v>78</v>
      </c>
      <c r="M137" s="28"/>
      <c r="N137" s="29"/>
      <c r="O137" s="29"/>
      <c r="P137" s="5"/>
      <c r="Q137" s="30"/>
      <c r="R137" s="23" t="str">
        <f t="shared" si="2"/>
        <v>Non-lead</v>
      </c>
      <c r="S137" s="28"/>
      <c r="T137" s="29"/>
      <c r="U137" s="29"/>
      <c r="V137" s="29"/>
      <c r="W137" s="29"/>
      <c r="X137" s="29"/>
      <c r="Y137" s="5" t="s">
        <v>66</v>
      </c>
      <c r="Z137" s="29"/>
      <c r="AA137" s="29"/>
      <c r="AB137" s="5" t="s">
        <v>67</v>
      </c>
      <c r="AC137" s="29"/>
      <c r="AD137" s="29"/>
      <c r="AE137" s="31"/>
      <c r="AF137" s="8">
        <v>2003</v>
      </c>
      <c r="AG137" s="31"/>
      <c r="AH137" s="29"/>
      <c r="AI137" s="29"/>
      <c r="AJ137" s="29"/>
      <c r="AK137" s="29"/>
      <c r="AL137" s="29"/>
      <c r="AM137" s="29"/>
      <c r="AN137" s="29"/>
      <c r="AO137" s="29"/>
      <c r="AP137" s="29"/>
      <c r="AQ137" s="29"/>
      <c r="AR137" s="30"/>
      <c r="AS137" s="30"/>
      <c r="AT137" s="24" t="s">
        <v>68</v>
      </c>
      <c r="AU137" s="30"/>
      <c r="AV137" s="32"/>
    </row>
    <row r="138" spans="2:48" ht="15.6" x14ac:dyDescent="0.3">
      <c r="B138" s="27"/>
      <c r="C138" s="1" t="s">
        <v>335</v>
      </c>
      <c r="D138" s="1" t="s">
        <v>336</v>
      </c>
      <c r="E138" s="1" t="s">
        <v>62</v>
      </c>
      <c r="F138" s="1">
        <v>40310</v>
      </c>
      <c r="G138" s="1"/>
      <c r="H138" s="1"/>
      <c r="I138" s="1" t="s">
        <v>63</v>
      </c>
      <c r="J138" s="1" t="s">
        <v>77</v>
      </c>
      <c r="K138" s="1" t="s">
        <v>63</v>
      </c>
      <c r="L138" s="1" t="s">
        <v>78</v>
      </c>
      <c r="M138" s="28"/>
      <c r="N138" s="29"/>
      <c r="O138" s="29"/>
      <c r="P138" s="5"/>
      <c r="Q138" s="30"/>
      <c r="R138" s="23" t="str">
        <f t="shared" si="2"/>
        <v>Non-lead</v>
      </c>
      <c r="S138" s="28"/>
      <c r="T138" s="29"/>
      <c r="U138" s="29"/>
      <c r="V138" s="29"/>
      <c r="W138" s="29"/>
      <c r="X138" s="29"/>
      <c r="Y138" s="5" t="s">
        <v>66</v>
      </c>
      <c r="Z138" s="29"/>
      <c r="AA138" s="29"/>
      <c r="AB138" s="5" t="s">
        <v>67</v>
      </c>
      <c r="AC138" s="29"/>
      <c r="AD138" s="29"/>
      <c r="AE138" s="31"/>
      <c r="AF138" s="8">
        <v>2003</v>
      </c>
      <c r="AG138" s="31"/>
      <c r="AH138" s="29"/>
      <c r="AI138" s="29"/>
      <c r="AJ138" s="29"/>
      <c r="AK138" s="29"/>
      <c r="AL138" s="29"/>
      <c r="AM138" s="29"/>
      <c r="AN138" s="29"/>
      <c r="AO138" s="29"/>
      <c r="AP138" s="29"/>
      <c r="AQ138" s="29"/>
      <c r="AR138" s="30"/>
      <c r="AS138" s="30"/>
      <c r="AT138" s="24" t="s">
        <v>68</v>
      </c>
      <c r="AU138" s="30"/>
      <c r="AV138" s="32"/>
    </row>
    <row r="139" spans="2:48" ht="15.6" x14ac:dyDescent="0.3">
      <c r="B139" s="27"/>
      <c r="C139" s="1" t="s">
        <v>337</v>
      </c>
      <c r="D139" s="1" t="s">
        <v>338</v>
      </c>
      <c r="E139" s="1" t="s">
        <v>62</v>
      </c>
      <c r="F139" s="1">
        <v>40310</v>
      </c>
      <c r="G139" s="1"/>
      <c r="H139" s="1"/>
      <c r="I139" s="1" t="s">
        <v>63</v>
      </c>
      <c r="J139" s="1" t="s">
        <v>77</v>
      </c>
      <c r="K139" s="1" t="s">
        <v>63</v>
      </c>
      <c r="L139" s="1" t="s">
        <v>78</v>
      </c>
      <c r="M139" s="28"/>
      <c r="N139" s="29"/>
      <c r="O139" s="29"/>
      <c r="P139" s="5"/>
      <c r="Q139" s="30"/>
      <c r="R139" s="23" t="str">
        <f t="shared" si="2"/>
        <v>Non-lead</v>
      </c>
      <c r="S139" s="28"/>
      <c r="T139" s="29"/>
      <c r="U139" s="29"/>
      <c r="V139" s="29"/>
      <c r="W139" s="29"/>
      <c r="X139" s="29"/>
      <c r="Y139" s="5" t="s">
        <v>66</v>
      </c>
      <c r="Z139" s="29"/>
      <c r="AA139" s="29"/>
      <c r="AB139" s="5" t="s">
        <v>67</v>
      </c>
      <c r="AC139" s="29"/>
      <c r="AD139" s="29"/>
      <c r="AE139" s="31"/>
      <c r="AF139" s="8">
        <v>2003</v>
      </c>
      <c r="AG139" s="31"/>
      <c r="AH139" s="29"/>
      <c r="AI139" s="29"/>
      <c r="AJ139" s="29"/>
      <c r="AK139" s="29"/>
      <c r="AL139" s="29"/>
      <c r="AM139" s="29"/>
      <c r="AN139" s="29"/>
      <c r="AO139" s="29"/>
      <c r="AP139" s="29"/>
      <c r="AQ139" s="29"/>
      <c r="AR139" s="30"/>
      <c r="AS139" s="30"/>
      <c r="AT139" s="24" t="s">
        <v>68</v>
      </c>
      <c r="AU139" s="30"/>
      <c r="AV139" s="32"/>
    </row>
    <row r="140" spans="2:48" ht="15.6" x14ac:dyDescent="0.3">
      <c r="B140" s="27"/>
      <c r="C140" s="1" t="s">
        <v>339</v>
      </c>
      <c r="D140" s="1" t="s">
        <v>340</v>
      </c>
      <c r="E140" s="1" t="s">
        <v>62</v>
      </c>
      <c r="F140" s="1">
        <v>40310</v>
      </c>
      <c r="G140" s="1"/>
      <c r="H140" s="1"/>
      <c r="I140" s="1" t="s">
        <v>63</v>
      </c>
      <c r="J140" s="1" t="s">
        <v>77</v>
      </c>
      <c r="K140" s="1" t="s">
        <v>63</v>
      </c>
      <c r="L140" s="1" t="s">
        <v>78</v>
      </c>
      <c r="M140" s="28"/>
      <c r="N140" s="29"/>
      <c r="O140" s="29"/>
      <c r="P140" s="5"/>
      <c r="Q140" s="30"/>
      <c r="R140" s="23" t="str">
        <f t="shared" si="2"/>
        <v>Non-lead</v>
      </c>
      <c r="S140" s="28"/>
      <c r="T140" s="29"/>
      <c r="U140" s="29"/>
      <c r="V140" s="29"/>
      <c r="W140" s="29"/>
      <c r="X140" s="29"/>
      <c r="Y140" s="5" t="s">
        <v>66</v>
      </c>
      <c r="Z140" s="29"/>
      <c r="AA140" s="29"/>
      <c r="AB140" s="5" t="s">
        <v>67</v>
      </c>
      <c r="AC140" s="29"/>
      <c r="AD140" s="29"/>
      <c r="AE140" s="31"/>
      <c r="AF140" s="8">
        <v>2003</v>
      </c>
      <c r="AG140" s="31"/>
      <c r="AH140" s="29"/>
      <c r="AI140" s="29"/>
      <c r="AJ140" s="29"/>
      <c r="AK140" s="29"/>
      <c r="AL140" s="29"/>
      <c r="AM140" s="29"/>
      <c r="AN140" s="29"/>
      <c r="AO140" s="29"/>
      <c r="AP140" s="29"/>
      <c r="AQ140" s="29"/>
      <c r="AR140" s="30"/>
      <c r="AS140" s="30"/>
      <c r="AT140" s="24" t="s">
        <v>68</v>
      </c>
      <c r="AU140" s="30"/>
      <c r="AV140" s="32"/>
    </row>
    <row r="141" spans="2:48" ht="15.6" x14ac:dyDescent="0.3">
      <c r="B141" s="27"/>
      <c r="C141" s="1" t="s">
        <v>341</v>
      </c>
      <c r="D141" s="1" t="s">
        <v>342</v>
      </c>
      <c r="E141" s="1" t="s">
        <v>62</v>
      </c>
      <c r="F141" s="1">
        <v>40310</v>
      </c>
      <c r="G141" s="1"/>
      <c r="H141" s="1"/>
      <c r="I141" s="1" t="s">
        <v>63</v>
      </c>
      <c r="J141" s="1" t="s">
        <v>77</v>
      </c>
      <c r="K141" s="1" t="s">
        <v>63</v>
      </c>
      <c r="L141" s="1" t="s">
        <v>78</v>
      </c>
      <c r="M141" s="28"/>
      <c r="N141" s="29"/>
      <c r="O141" s="29"/>
      <c r="P141" s="5"/>
      <c r="Q141" s="30"/>
      <c r="R141" s="23" t="str">
        <f t="shared" si="2"/>
        <v>Non-lead</v>
      </c>
      <c r="S141" s="28"/>
      <c r="T141" s="29"/>
      <c r="U141" s="29"/>
      <c r="V141" s="29"/>
      <c r="W141" s="29"/>
      <c r="X141" s="29"/>
      <c r="Y141" s="5" t="s">
        <v>66</v>
      </c>
      <c r="Z141" s="29"/>
      <c r="AA141" s="29"/>
      <c r="AB141" s="5" t="s">
        <v>67</v>
      </c>
      <c r="AC141" s="29"/>
      <c r="AD141" s="29"/>
      <c r="AE141" s="31"/>
      <c r="AF141" s="8">
        <v>2003</v>
      </c>
      <c r="AG141" s="31"/>
      <c r="AH141" s="29"/>
      <c r="AI141" s="29"/>
      <c r="AJ141" s="29"/>
      <c r="AK141" s="29"/>
      <c r="AL141" s="29"/>
      <c r="AM141" s="29"/>
      <c r="AN141" s="29"/>
      <c r="AO141" s="29"/>
      <c r="AP141" s="29"/>
      <c r="AQ141" s="29"/>
      <c r="AR141" s="30"/>
      <c r="AS141" s="30"/>
      <c r="AT141" s="24" t="s">
        <v>68</v>
      </c>
      <c r="AU141" s="30"/>
      <c r="AV141" s="32"/>
    </row>
    <row r="142" spans="2:48" ht="15.6" x14ac:dyDescent="0.3">
      <c r="B142" s="27"/>
      <c r="C142" s="1" t="s">
        <v>343</v>
      </c>
      <c r="D142" s="1" t="s">
        <v>344</v>
      </c>
      <c r="E142" s="1" t="s">
        <v>62</v>
      </c>
      <c r="F142" s="1">
        <v>40310</v>
      </c>
      <c r="G142" s="1"/>
      <c r="H142" s="1"/>
      <c r="I142" s="1" t="s">
        <v>63</v>
      </c>
      <c r="J142" s="1" t="s">
        <v>77</v>
      </c>
      <c r="K142" s="1" t="s">
        <v>63</v>
      </c>
      <c r="L142" s="1" t="s">
        <v>78</v>
      </c>
      <c r="M142" s="28"/>
      <c r="N142" s="29"/>
      <c r="O142" s="29"/>
      <c r="P142" s="5"/>
      <c r="Q142" s="30"/>
      <c r="R142" s="23" t="str">
        <f t="shared" si="2"/>
        <v>Non-lead</v>
      </c>
      <c r="S142" s="28"/>
      <c r="T142" s="29"/>
      <c r="U142" s="29"/>
      <c r="V142" s="29"/>
      <c r="W142" s="29"/>
      <c r="X142" s="29"/>
      <c r="Y142" s="5" t="s">
        <v>66</v>
      </c>
      <c r="Z142" s="29"/>
      <c r="AA142" s="29"/>
      <c r="AB142" s="5" t="s">
        <v>67</v>
      </c>
      <c r="AC142" s="29"/>
      <c r="AD142" s="29"/>
      <c r="AE142" s="31"/>
      <c r="AF142" s="8">
        <v>2003</v>
      </c>
      <c r="AG142" s="31"/>
      <c r="AH142" s="29"/>
      <c r="AI142" s="29"/>
      <c r="AJ142" s="29"/>
      <c r="AK142" s="29"/>
      <c r="AL142" s="29"/>
      <c r="AM142" s="29"/>
      <c r="AN142" s="29"/>
      <c r="AO142" s="29"/>
      <c r="AP142" s="29"/>
      <c r="AQ142" s="29"/>
      <c r="AR142" s="30"/>
      <c r="AS142" s="30"/>
      <c r="AT142" s="24" t="s">
        <v>68</v>
      </c>
      <c r="AU142" s="30"/>
      <c r="AV142" s="32"/>
    </row>
    <row r="143" spans="2:48" ht="15.6" x14ac:dyDescent="0.3">
      <c r="B143" s="27"/>
      <c r="C143" s="1" t="s">
        <v>345</v>
      </c>
      <c r="D143" s="1" t="s">
        <v>328</v>
      </c>
      <c r="E143" s="1" t="s">
        <v>62</v>
      </c>
      <c r="F143" s="1">
        <v>40310</v>
      </c>
      <c r="G143" s="1"/>
      <c r="H143" s="1"/>
      <c r="I143" s="1" t="s">
        <v>63</v>
      </c>
      <c r="J143" s="1" t="s">
        <v>77</v>
      </c>
      <c r="K143" s="1" t="s">
        <v>63</v>
      </c>
      <c r="L143" s="1" t="s">
        <v>78</v>
      </c>
      <c r="M143" s="28"/>
      <c r="N143" s="29"/>
      <c r="O143" s="29"/>
      <c r="P143" s="5"/>
      <c r="Q143" s="30"/>
      <c r="R143" s="23" t="str">
        <f t="shared" si="2"/>
        <v>Non-lead</v>
      </c>
      <c r="S143" s="28"/>
      <c r="T143" s="29"/>
      <c r="U143" s="29"/>
      <c r="V143" s="29"/>
      <c r="W143" s="29"/>
      <c r="X143" s="29"/>
      <c r="Y143" s="5" t="s">
        <v>66</v>
      </c>
      <c r="Z143" s="29"/>
      <c r="AA143" s="29"/>
      <c r="AB143" s="5" t="s">
        <v>67</v>
      </c>
      <c r="AC143" s="29"/>
      <c r="AD143" s="29"/>
      <c r="AE143" s="31"/>
      <c r="AF143" s="8">
        <v>2003</v>
      </c>
      <c r="AG143" s="31"/>
      <c r="AH143" s="29"/>
      <c r="AI143" s="29"/>
      <c r="AJ143" s="29"/>
      <c r="AK143" s="29"/>
      <c r="AL143" s="29"/>
      <c r="AM143" s="29"/>
      <c r="AN143" s="29"/>
      <c r="AO143" s="29"/>
      <c r="AP143" s="29"/>
      <c r="AQ143" s="29"/>
      <c r="AR143" s="30"/>
      <c r="AS143" s="30"/>
      <c r="AT143" s="24" t="s">
        <v>68</v>
      </c>
      <c r="AU143" s="30"/>
      <c r="AV143" s="32"/>
    </row>
    <row r="144" spans="2:48" ht="15.6" x14ac:dyDescent="0.3">
      <c r="B144" s="27"/>
      <c r="C144" s="1" t="s">
        <v>346</v>
      </c>
      <c r="D144" s="1" t="s">
        <v>347</v>
      </c>
      <c r="E144" s="1" t="s">
        <v>62</v>
      </c>
      <c r="F144" s="1">
        <v>40310</v>
      </c>
      <c r="G144" s="1"/>
      <c r="H144" s="1"/>
      <c r="I144" s="1" t="s">
        <v>63</v>
      </c>
      <c r="J144" s="1" t="s">
        <v>77</v>
      </c>
      <c r="K144" s="1" t="s">
        <v>63</v>
      </c>
      <c r="L144" s="1" t="s">
        <v>78</v>
      </c>
      <c r="M144" s="28"/>
      <c r="N144" s="29"/>
      <c r="O144" s="29"/>
      <c r="P144" s="5"/>
      <c r="Q144" s="30"/>
      <c r="R144" s="23" t="str">
        <f t="shared" si="2"/>
        <v>Non-lead</v>
      </c>
      <c r="S144" s="28"/>
      <c r="T144" s="29"/>
      <c r="U144" s="29"/>
      <c r="V144" s="29"/>
      <c r="W144" s="29"/>
      <c r="X144" s="29"/>
      <c r="Y144" s="5" t="s">
        <v>66</v>
      </c>
      <c r="Z144" s="29"/>
      <c r="AA144" s="29"/>
      <c r="AB144" s="5" t="s">
        <v>67</v>
      </c>
      <c r="AC144" s="29"/>
      <c r="AD144" s="29"/>
      <c r="AE144" s="31"/>
      <c r="AF144" s="8">
        <v>2003</v>
      </c>
      <c r="AG144" s="31"/>
      <c r="AH144" s="29"/>
      <c r="AI144" s="29"/>
      <c r="AJ144" s="29"/>
      <c r="AK144" s="29"/>
      <c r="AL144" s="29"/>
      <c r="AM144" s="29"/>
      <c r="AN144" s="29"/>
      <c r="AO144" s="29"/>
      <c r="AP144" s="29"/>
      <c r="AQ144" s="29"/>
      <c r="AR144" s="30"/>
      <c r="AS144" s="30"/>
      <c r="AT144" s="24" t="s">
        <v>68</v>
      </c>
      <c r="AU144" s="30"/>
      <c r="AV144" s="32"/>
    </row>
    <row r="145" spans="2:48" ht="15.6" x14ac:dyDescent="0.3">
      <c r="B145" s="27"/>
      <c r="C145" s="1" t="s">
        <v>348</v>
      </c>
      <c r="D145" s="1" t="s">
        <v>349</v>
      </c>
      <c r="E145" s="1" t="s">
        <v>62</v>
      </c>
      <c r="F145" s="1">
        <v>40310</v>
      </c>
      <c r="G145" s="1"/>
      <c r="H145" s="1"/>
      <c r="I145" s="1" t="s">
        <v>63</v>
      </c>
      <c r="J145" s="1" t="s">
        <v>77</v>
      </c>
      <c r="K145" s="1" t="s">
        <v>63</v>
      </c>
      <c r="L145" s="1" t="s">
        <v>78</v>
      </c>
      <c r="M145" s="28"/>
      <c r="N145" s="29"/>
      <c r="O145" s="29"/>
      <c r="P145" s="5"/>
      <c r="Q145" s="30"/>
      <c r="R145" s="23" t="str">
        <f t="shared" si="2"/>
        <v>Non-lead</v>
      </c>
      <c r="S145" s="28"/>
      <c r="T145" s="29"/>
      <c r="U145" s="29"/>
      <c r="V145" s="29"/>
      <c r="W145" s="29"/>
      <c r="X145" s="29"/>
      <c r="Y145" s="5" t="s">
        <v>66</v>
      </c>
      <c r="Z145" s="29"/>
      <c r="AA145" s="29"/>
      <c r="AB145" s="5" t="s">
        <v>67</v>
      </c>
      <c r="AC145" s="29"/>
      <c r="AD145" s="29"/>
      <c r="AE145" s="31"/>
      <c r="AF145" s="8">
        <v>2003</v>
      </c>
      <c r="AG145" s="31"/>
      <c r="AH145" s="29"/>
      <c r="AI145" s="29"/>
      <c r="AJ145" s="29"/>
      <c r="AK145" s="29"/>
      <c r="AL145" s="29"/>
      <c r="AM145" s="29"/>
      <c r="AN145" s="29"/>
      <c r="AO145" s="29"/>
      <c r="AP145" s="29"/>
      <c r="AQ145" s="29"/>
      <c r="AR145" s="30"/>
      <c r="AS145" s="30"/>
      <c r="AT145" s="24" t="s">
        <v>68</v>
      </c>
      <c r="AU145" s="30"/>
      <c r="AV145" s="32"/>
    </row>
    <row r="146" spans="2:48" ht="15.6" x14ac:dyDescent="0.3">
      <c r="B146" s="27"/>
      <c r="C146" s="1" t="s">
        <v>350</v>
      </c>
      <c r="D146" s="1" t="s">
        <v>351</v>
      </c>
      <c r="E146" s="1" t="s">
        <v>62</v>
      </c>
      <c r="F146" s="1">
        <v>40310</v>
      </c>
      <c r="G146" s="1"/>
      <c r="H146" s="1"/>
      <c r="I146" s="1" t="s">
        <v>63</v>
      </c>
      <c r="J146" s="1" t="s">
        <v>77</v>
      </c>
      <c r="K146" s="1" t="s">
        <v>63</v>
      </c>
      <c r="L146" s="1" t="s">
        <v>78</v>
      </c>
      <c r="M146" s="28"/>
      <c r="N146" s="29"/>
      <c r="O146" s="29"/>
      <c r="P146" s="5"/>
      <c r="Q146" s="30"/>
      <c r="R146" s="23" t="str">
        <f t="shared" si="2"/>
        <v>Non-lead</v>
      </c>
      <c r="S146" s="28"/>
      <c r="T146" s="29"/>
      <c r="U146" s="29"/>
      <c r="V146" s="29"/>
      <c r="W146" s="29"/>
      <c r="X146" s="29"/>
      <c r="Y146" s="5" t="s">
        <v>66</v>
      </c>
      <c r="Z146" s="29"/>
      <c r="AA146" s="29"/>
      <c r="AB146" s="5" t="s">
        <v>67</v>
      </c>
      <c r="AC146" s="29"/>
      <c r="AD146" s="29"/>
      <c r="AE146" s="31"/>
      <c r="AF146" s="8">
        <v>2003</v>
      </c>
      <c r="AG146" s="31"/>
      <c r="AH146" s="29"/>
      <c r="AI146" s="29"/>
      <c r="AJ146" s="29"/>
      <c r="AK146" s="29"/>
      <c r="AL146" s="29"/>
      <c r="AM146" s="29"/>
      <c r="AN146" s="29"/>
      <c r="AO146" s="29"/>
      <c r="AP146" s="29"/>
      <c r="AQ146" s="29"/>
      <c r="AR146" s="30"/>
      <c r="AS146" s="30"/>
      <c r="AT146" s="24" t="s">
        <v>68</v>
      </c>
      <c r="AU146" s="30"/>
      <c r="AV146" s="32"/>
    </row>
    <row r="147" spans="2:48" ht="15.6" x14ac:dyDescent="0.3">
      <c r="B147" s="27"/>
      <c r="C147" s="1" t="s">
        <v>352</v>
      </c>
      <c r="D147" s="1" t="s">
        <v>353</v>
      </c>
      <c r="E147" s="1" t="s">
        <v>62</v>
      </c>
      <c r="F147" s="1">
        <v>40310</v>
      </c>
      <c r="G147" s="1"/>
      <c r="H147" s="1"/>
      <c r="I147" s="1" t="s">
        <v>63</v>
      </c>
      <c r="J147" s="1" t="s">
        <v>77</v>
      </c>
      <c r="K147" s="1" t="s">
        <v>63</v>
      </c>
      <c r="L147" s="1" t="s">
        <v>78</v>
      </c>
      <c r="M147" s="28"/>
      <c r="N147" s="29"/>
      <c r="O147" s="29"/>
      <c r="P147" s="5"/>
      <c r="Q147" s="30"/>
      <c r="R147" s="23" t="str">
        <f t="shared" si="2"/>
        <v>Non-lead</v>
      </c>
      <c r="S147" s="28"/>
      <c r="T147" s="29"/>
      <c r="U147" s="29"/>
      <c r="V147" s="29"/>
      <c r="W147" s="29"/>
      <c r="X147" s="29"/>
      <c r="Y147" s="5" t="s">
        <v>66</v>
      </c>
      <c r="Z147" s="29"/>
      <c r="AA147" s="29"/>
      <c r="AB147" s="5" t="s">
        <v>67</v>
      </c>
      <c r="AC147" s="29"/>
      <c r="AD147" s="29"/>
      <c r="AE147" s="31"/>
      <c r="AF147" s="8">
        <v>2003</v>
      </c>
      <c r="AG147" s="31"/>
      <c r="AH147" s="29"/>
      <c r="AI147" s="29"/>
      <c r="AJ147" s="29"/>
      <c r="AK147" s="29"/>
      <c r="AL147" s="29"/>
      <c r="AM147" s="29"/>
      <c r="AN147" s="29"/>
      <c r="AO147" s="29"/>
      <c r="AP147" s="29"/>
      <c r="AQ147" s="29"/>
      <c r="AR147" s="30"/>
      <c r="AS147" s="30"/>
      <c r="AT147" s="24" t="s">
        <v>68</v>
      </c>
      <c r="AU147" s="30"/>
      <c r="AV147" s="32"/>
    </row>
    <row r="148" spans="2:48" ht="15.6" x14ac:dyDescent="0.3">
      <c r="B148" s="27"/>
      <c r="C148" s="1" t="s">
        <v>354</v>
      </c>
      <c r="D148" s="1" t="s">
        <v>355</v>
      </c>
      <c r="E148" s="1" t="s">
        <v>62</v>
      </c>
      <c r="F148" s="1">
        <v>40310</v>
      </c>
      <c r="G148" s="1"/>
      <c r="H148" s="1"/>
      <c r="I148" s="1" t="s">
        <v>63</v>
      </c>
      <c r="J148" s="1" t="s">
        <v>77</v>
      </c>
      <c r="K148" s="1" t="s">
        <v>63</v>
      </c>
      <c r="L148" s="1" t="s">
        <v>78</v>
      </c>
      <c r="M148" s="28"/>
      <c r="N148" s="29"/>
      <c r="O148" s="29"/>
      <c r="P148" s="5"/>
      <c r="Q148" s="30"/>
      <c r="R148" s="23" t="str">
        <f t="shared" si="2"/>
        <v>Non-lead</v>
      </c>
      <c r="S148" s="28"/>
      <c r="T148" s="29"/>
      <c r="U148" s="29"/>
      <c r="V148" s="29"/>
      <c r="W148" s="29"/>
      <c r="X148" s="29"/>
      <c r="Y148" s="5" t="s">
        <v>66</v>
      </c>
      <c r="Z148" s="29"/>
      <c r="AA148" s="29"/>
      <c r="AB148" s="5" t="s">
        <v>67</v>
      </c>
      <c r="AC148" s="29"/>
      <c r="AD148" s="29"/>
      <c r="AE148" s="31"/>
      <c r="AF148" s="8">
        <v>2003</v>
      </c>
      <c r="AG148" s="31"/>
      <c r="AH148" s="29"/>
      <c r="AI148" s="29"/>
      <c r="AJ148" s="29"/>
      <c r="AK148" s="29"/>
      <c r="AL148" s="29"/>
      <c r="AM148" s="29"/>
      <c r="AN148" s="29"/>
      <c r="AO148" s="29"/>
      <c r="AP148" s="29"/>
      <c r="AQ148" s="29"/>
      <c r="AR148" s="30"/>
      <c r="AS148" s="30"/>
      <c r="AT148" s="24" t="s">
        <v>68</v>
      </c>
      <c r="AU148" s="30"/>
      <c r="AV148" s="32"/>
    </row>
    <row r="149" spans="2:48" ht="15.6" x14ac:dyDescent="0.3">
      <c r="B149" s="27"/>
      <c r="C149" s="1" t="s">
        <v>356</v>
      </c>
      <c r="D149" s="1" t="s">
        <v>357</v>
      </c>
      <c r="E149" s="1" t="s">
        <v>62</v>
      </c>
      <c r="F149" s="1">
        <v>40310</v>
      </c>
      <c r="G149" s="1"/>
      <c r="H149" s="1"/>
      <c r="I149" s="1" t="s">
        <v>63</v>
      </c>
      <c r="J149" s="1" t="s">
        <v>77</v>
      </c>
      <c r="K149" s="1" t="s">
        <v>63</v>
      </c>
      <c r="L149" s="1" t="s">
        <v>78</v>
      </c>
      <c r="M149" s="28"/>
      <c r="N149" s="29"/>
      <c r="O149" s="29"/>
      <c r="P149" s="5"/>
      <c r="Q149" s="30"/>
      <c r="R149" s="23" t="str">
        <f t="shared" si="2"/>
        <v>Non-lead</v>
      </c>
      <c r="S149" s="28"/>
      <c r="T149" s="29"/>
      <c r="U149" s="29"/>
      <c r="V149" s="29"/>
      <c r="W149" s="29"/>
      <c r="X149" s="29"/>
      <c r="Y149" s="5" t="s">
        <v>66</v>
      </c>
      <c r="Z149" s="29"/>
      <c r="AA149" s="29"/>
      <c r="AB149" s="5" t="s">
        <v>67</v>
      </c>
      <c r="AC149" s="29"/>
      <c r="AD149" s="29"/>
      <c r="AE149" s="31"/>
      <c r="AF149" s="8">
        <v>2003</v>
      </c>
      <c r="AG149" s="31"/>
      <c r="AH149" s="29"/>
      <c r="AI149" s="29"/>
      <c r="AJ149" s="29"/>
      <c r="AK149" s="29"/>
      <c r="AL149" s="29"/>
      <c r="AM149" s="29"/>
      <c r="AN149" s="29"/>
      <c r="AO149" s="29"/>
      <c r="AP149" s="29"/>
      <c r="AQ149" s="29"/>
      <c r="AR149" s="30"/>
      <c r="AS149" s="30"/>
      <c r="AT149" s="24" t="s">
        <v>68</v>
      </c>
      <c r="AU149" s="30"/>
      <c r="AV149" s="32"/>
    </row>
    <row r="150" spans="2:48" ht="15.6" x14ac:dyDescent="0.3">
      <c r="B150" s="27"/>
      <c r="C150" s="1" t="s">
        <v>358</v>
      </c>
      <c r="D150" s="1" t="s">
        <v>359</v>
      </c>
      <c r="E150" s="1" t="s">
        <v>62</v>
      </c>
      <c r="F150" s="1">
        <v>40310</v>
      </c>
      <c r="G150" s="1"/>
      <c r="H150" s="1"/>
      <c r="I150" s="1" t="s">
        <v>63</v>
      </c>
      <c r="J150" s="1" t="s">
        <v>77</v>
      </c>
      <c r="K150" s="1" t="s">
        <v>63</v>
      </c>
      <c r="L150" s="1" t="s">
        <v>78</v>
      </c>
      <c r="M150" s="28"/>
      <c r="N150" s="29"/>
      <c r="O150" s="29"/>
      <c r="P150" s="5"/>
      <c r="Q150" s="30"/>
      <c r="R150" s="23" t="str">
        <f t="shared" si="2"/>
        <v>Non-lead</v>
      </c>
      <c r="S150" s="28"/>
      <c r="T150" s="29"/>
      <c r="U150" s="29"/>
      <c r="V150" s="29"/>
      <c r="W150" s="29"/>
      <c r="X150" s="29"/>
      <c r="Y150" s="5" t="s">
        <v>66</v>
      </c>
      <c r="Z150" s="29"/>
      <c r="AA150" s="29"/>
      <c r="AB150" s="5" t="s">
        <v>67</v>
      </c>
      <c r="AC150" s="29"/>
      <c r="AD150" s="29"/>
      <c r="AE150" s="31"/>
      <c r="AF150" s="8">
        <v>2003</v>
      </c>
      <c r="AG150" s="31"/>
      <c r="AH150" s="29"/>
      <c r="AI150" s="29"/>
      <c r="AJ150" s="29"/>
      <c r="AK150" s="29"/>
      <c r="AL150" s="29"/>
      <c r="AM150" s="29"/>
      <c r="AN150" s="29"/>
      <c r="AO150" s="29"/>
      <c r="AP150" s="29"/>
      <c r="AQ150" s="29"/>
      <c r="AR150" s="30"/>
      <c r="AS150" s="30"/>
      <c r="AT150" s="24" t="s">
        <v>68</v>
      </c>
      <c r="AU150" s="30"/>
      <c r="AV150" s="32"/>
    </row>
    <row r="151" spans="2:48" ht="15.6" x14ac:dyDescent="0.3">
      <c r="B151" s="27"/>
      <c r="C151" s="1" t="s">
        <v>360</v>
      </c>
      <c r="D151" s="26" t="s">
        <v>361</v>
      </c>
      <c r="E151" s="1" t="s">
        <v>62</v>
      </c>
      <c r="F151" s="1">
        <v>40310</v>
      </c>
      <c r="G151" s="1"/>
      <c r="H151" s="1"/>
      <c r="I151" s="1" t="s">
        <v>63</v>
      </c>
      <c r="J151" s="1" t="s">
        <v>77</v>
      </c>
      <c r="K151" s="1" t="s">
        <v>63</v>
      </c>
      <c r="L151" s="1" t="s">
        <v>78</v>
      </c>
      <c r="M151" s="28"/>
      <c r="N151" s="29"/>
      <c r="O151" s="29"/>
      <c r="P151" s="5"/>
      <c r="Q151" s="30"/>
      <c r="R151" s="23" t="str">
        <f t="shared" si="2"/>
        <v>Non-lead</v>
      </c>
      <c r="S151" s="28"/>
      <c r="T151" s="29"/>
      <c r="U151" s="29"/>
      <c r="V151" s="29"/>
      <c r="W151" s="29"/>
      <c r="X151" s="29"/>
      <c r="Y151" s="5" t="s">
        <v>66</v>
      </c>
      <c r="Z151" s="29"/>
      <c r="AA151" s="29"/>
      <c r="AB151" s="5" t="s">
        <v>67</v>
      </c>
      <c r="AC151" s="29"/>
      <c r="AD151" s="29"/>
      <c r="AE151" s="31"/>
      <c r="AF151" s="8">
        <v>2003</v>
      </c>
      <c r="AG151" s="31"/>
      <c r="AH151" s="29"/>
      <c r="AI151" s="29"/>
      <c r="AJ151" s="29"/>
      <c r="AK151" s="29"/>
      <c r="AL151" s="29"/>
      <c r="AM151" s="29"/>
      <c r="AN151" s="29"/>
      <c r="AO151" s="29"/>
      <c r="AP151" s="29"/>
      <c r="AQ151" s="29"/>
      <c r="AR151" s="30"/>
      <c r="AS151" s="30"/>
      <c r="AT151" s="24" t="s">
        <v>68</v>
      </c>
      <c r="AU151" s="30"/>
      <c r="AV151" s="32"/>
    </row>
    <row r="152" spans="2:48" ht="15.6" x14ac:dyDescent="0.3">
      <c r="B152" s="27"/>
      <c r="C152" s="1" t="s">
        <v>362</v>
      </c>
      <c r="D152" s="1" t="s">
        <v>344</v>
      </c>
      <c r="E152" s="1" t="s">
        <v>62</v>
      </c>
      <c r="F152" s="1">
        <v>40310</v>
      </c>
      <c r="G152" s="1"/>
      <c r="H152" s="1"/>
      <c r="I152" s="1" t="s">
        <v>63</v>
      </c>
      <c r="J152" s="1" t="s">
        <v>77</v>
      </c>
      <c r="K152" s="1" t="s">
        <v>63</v>
      </c>
      <c r="L152" s="1" t="s">
        <v>78</v>
      </c>
      <c r="M152" s="28"/>
      <c r="N152" s="29"/>
      <c r="O152" s="29"/>
      <c r="P152" s="5"/>
      <c r="Q152" s="30"/>
      <c r="R152" s="23" t="str">
        <f t="shared" si="2"/>
        <v>Non-lead</v>
      </c>
      <c r="S152" s="28"/>
      <c r="T152" s="29"/>
      <c r="U152" s="29"/>
      <c r="V152" s="29"/>
      <c r="W152" s="29"/>
      <c r="X152" s="29"/>
      <c r="Y152" s="5" t="s">
        <v>66</v>
      </c>
      <c r="Z152" s="29"/>
      <c r="AA152" s="29"/>
      <c r="AB152" s="5" t="s">
        <v>67</v>
      </c>
      <c r="AC152" s="29"/>
      <c r="AD152" s="29"/>
      <c r="AE152" s="31"/>
      <c r="AF152" s="8">
        <v>2003</v>
      </c>
      <c r="AG152" s="31"/>
      <c r="AH152" s="29"/>
      <c r="AI152" s="29"/>
      <c r="AJ152" s="29"/>
      <c r="AK152" s="29"/>
      <c r="AL152" s="29"/>
      <c r="AM152" s="29"/>
      <c r="AN152" s="29"/>
      <c r="AO152" s="29"/>
      <c r="AP152" s="29"/>
      <c r="AQ152" s="29"/>
      <c r="AR152" s="30"/>
      <c r="AS152" s="30"/>
      <c r="AT152" s="24" t="s">
        <v>68</v>
      </c>
      <c r="AU152" s="30"/>
      <c r="AV152" s="32"/>
    </row>
    <row r="153" spans="2:48" ht="15.6" x14ac:dyDescent="0.3">
      <c r="B153" s="27"/>
      <c r="C153" s="1" t="s">
        <v>363</v>
      </c>
      <c r="D153" s="1" t="s">
        <v>364</v>
      </c>
      <c r="E153" s="1" t="s">
        <v>62</v>
      </c>
      <c r="F153" s="1">
        <v>40310</v>
      </c>
      <c r="G153" s="1"/>
      <c r="H153" s="1"/>
      <c r="I153" s="1" t="s">
        <v>63</v>
      </c>
      <c r="J153" s="1" t="s">
        <v>64</v>
      </c>
      <c r="K153" s="1" t="s">
        <v>63</v>
      </c>
      <c r="L153" s="1" t="s">
        <v>65</v>
      </c>
      <c r="M153" s="28"/>
      <c r="N153" s="29"/>
      <c r="O153" s="29"/>
      <c r="P153" s="5"/>
      <c r="Q153" s="30"/>
      <c r="R153" s="23" t="str">
        <f t="shared" si="2"/>
        <v>Non-lead</v>
      </c>
      <c r="S153" s="28"/>
      <c r="T153" s="29"/>
      <c r="U153" s="29"/>
      <c r="V153" s="29"/>
      <c r="W153" s="29"/>
      <c r="X153" s="29"/>
      <c r="Y153" s="5" t="s">
        <v>66</v>
      </c>
      <c r="Z153" s="29"/>
      <c r="AA153" s="29"/>
      <c r="AB153" s="5" t="s">
        <v>67</v>
      </c>
      <c r="AC153" s="29"/>
      <c r="AD153" s="29"/>
      <c r="AE153" s="31"/>
      <c r="AF153" s="8"/>
      <c r="AG153" s="31"/>
      <c r="AH153" s="29"/>
      <c r="AI153" s="29"/>
      <c r="AJ153" s="29"/>
      <c r="AK153" s="29"/>
      <c r="AL153" s="29"/>
      <c r="AM153" s="29"/>
      <c r="AN153" s="29"/>
      <c r="AO153" s="29"/>
      <c r="AP153" s="29"/>
      <c r="AQ153" s="29"/>
      <c r="AR153" s="30"/>
      <c r="AS153" s="30"/>
      <c r="AT153" s="24" t="s">
        <v>68</v>
      </c>
      <c r="AU153" s="30"/>
      <c r="AV153" s="32"/>
    </row>
    <row r="154" spans="2:48" ht="15.6" x14ac:dyDescent="0.3">
      <c r="B154" s="27"/>
      <c r="C154" s="1" t="s">
        <v>365</v>
      </c>
      <c r="D154" s="1" t="s">
        <v>366</v>
      </c>
      <c r="E154" s="1" t="s">
        <v>62</v>
      </c>
      <c r="F154" s="1">
        <v>40310</v>
      </c>
      <c r="G154" s="1"/>
      <c r="H154" s="1"/>
      <c r="I154" s="1" t="s">
        <v>63</v>
      </c>
      <c r="J154" s="1" t="s">
        <v>64</v>
      </c>
      <c r="K154" s="1" t="s">
        <v>83</v>
      </c>
      <c r="L154" s="1" t="s">
        <v>65</v>
      </c>
      <c r="M154" s="28"/>
      <c r="N154" s="29"/>
      <c r="O154" s="29"/>
      <c r="P154" s="5"/>
      <c r="Q154" s="30"/>
      <c r="R154" s="23" t="str">
        <f t="shared" si="2"/>
        <v>Non-lead</v>
      </c>
      <c r="S154" s="28"/>
      <c r="T154" s="29"/>
      <c r="U154" s="29"/>
      <c r="V154" s="29"/>
      <c r="W154" s="29"/>
      <c r="X154" s="29"/>
      <c r="Y154" s="5" t="s">
        <v>66</v>
      </c>
      <c r="Z154" s="29"/>
      <c r="AA154" s="29"/>
      <c r="AB154" s="5" t="s">
        <v>67</v>
      </c>
      <c r="AC154" s="29"/>
      <c r="AD154" s="29"/>
      <c r="AE154" s="31"/>
      <c r="AF154" s="8"/>
      <c r="AG154" s="31"/>
      <c r="AH154" s="29"/>
      <c r="AI154" s="29"/>
      <c r="AJ154" s="29"/>
      <c r="AK154" s="29"/>
      <c r="AL154" s="29"/>
      <c r="AM154" s="29"/>
      <c r="AN154" s="29"/>
      <c r="AO154" s="29"/>
      <c r="AP154" s="29"/>
      <c r="AQ154" s="29"/>
      <c r="AR154" s="30"/>
      <c r="AS154" s="30"/>
      <c r="AT154" s="24" t="s">
        <v>68</v>
      </c>
      <c r="AU154" s="30"/>
      <c r="AV154" s="32"/>
    </row>
    <row r="155" spans="2:48" ht="15.6" x14ac:dyDescent="0.3">
      <c r="B155" s="27"/>
      <c r="C155" s="1" t="s">
        <v>367</v>
      </c>
      <c r="D155" s="1" t="s">
        <v>368</v>
      </c>
      <c r="E155" s="1" t="s">
        <v>62</v>
      </c>
      <c r="F155" s="1">
        <v>40310</v>
      </c>
      <c r="G155" s="1"/>
      <c r="H155" s="1"/>
      <c r="I155" s="1" t="s">
        <v>63</v>
      </c>
      <c r="J155" s="1" t="s">
        <v>64</v>
      </c>
      <c r="K155" s="1" t="s">
        <v>63</v>
      </c>
      <c r="L155" s="1" t="s">
        <v>65</v>
      </c>
      <c r="M155" s="28"/>
      <c r="N155" s="29"/>
      <c r="O155" s="29"/>
      <c r="P155" s="5"/>
      <c r="Q155" s="30"/>
      <c r="R155" s="23" t="str">
        <f t="shared" si="2"/>
        <v>Non-lead</v>
      </c>
      <c r="S155" s="28"/>
      <c r="T155" s="29"/>
      <c r="U155" s="29"/>
      <c r="V155" s="29"/>
      <c r="W155" s="29"/>
      <c r="X155" s="29"/>
      <c r="Y155" s="5" t="s">
        <v>66</v>
      </c>
      <c r="Z155" s="29"/>
      <c r="AA155" s="29"/>
      <c r="AB155" s="5" t="s">
        <v>67</v>
      </c>
      <c r="AC155" s="29"/>
      <c r="AD155" s="29"/>
      <c r="AE155" s="31"/>
      <c r="AF155" s="8"/>
      <c r="AG155" s="31"/>
      <c r="AH155" s="29"/>
      <c r="AI155" s="29"/>
      <c r="AJ155" s="29"/>
      <c r="AK155" s="29"/>
      <c r="AL155" s="29"/>
      <c r="AM155" s="29"/>
      <c r="AN155" s="29"/>
      <c r="AO155" s="29"/>
      <c r="AP155" s="29"/>
      <c r="AQ155" s="29"/>
      <c r="AR155" s="30"/>
      <c r="AS155" s="30"/>
      <c r="AT155" s="24" t="s">
        <v>68</v>
      </c>
      <c r="AU155" s="30"/>
      <c r="AV155" s="32"/>
    </row>
    <row r="156" spans="2:48" ht="15.6" x14ac:dyDescent="0.3">
      <c r="B156" s="27"/>
      <c r="C156" s="1" t="s">
        <v>369</v>
      </c>
      <c r="D156" s="1" t="s">
        <v>370</v>
      </c>
      <c r="E156" s="1" t="s">
        <v>62</v>
      </c>
      <c r="F156" s="1">
        <v>40310</v>
      </c>
      <c r="G156" s="1"/>
      <c r="H156" s="1"/>
      <c r="I156" s="1" t="s">
        <v>63</v>
      </c>
      <c r="J156" s="1" t="s">
        <v>64</v>
      </c>
      <c r="K156" s="1" t="s">
        <v>63</v>
      </c>
      <c r="L156" s="1" t="s">
        <v>65</v>
      </c>
      <c r="M156" s="28"/>
      <c r="N156" s="29"/>
      <c r="O156" s="29"/>
      <c r="P156" s="5"/>
      <c r="Q156" s="30"/>
      <c r="R156" s="23" t="str">
        <f t="shared" si="2"/>
        <v>Non-lead</v>
      </c>
      <c r="S156" s="28"/>
      <c r="T156" s="29"/>
      <c r="U156" s="29"/>
      <c r="V156" s="29"/>
      <c r="W156" s="29"/>
      <c r="X156" s="29"/>
      <c r="Y156" s="5" t="s">
        <v>66</v>
      </c>
      <c r="Z156" s="29"/>
      <c r="AA156" s="29"/>
      <c r="AB156" s="5" t="s">
        <v>67</v>
      </c>
      <c r="AC156" s="29"/>
      <c r="AD156" s="29"/>
      <c r="AE156" s="31"/>
      <c r="AF156" s="8"/>
      <c r="AG156" s="31"/>
      <c r="AH156" s="29"/>
      <c r="AI156" s="29"/>
      <c r="AJ156" s="29"/>
      <c r="AK156" s="29"/>
      <c r="AL156" s="29"/>
      <c r="AM156" s="29"/>
      <c r="AN156" s="29"/>
      <c r="AO156" s="29"/>
      <c r="AP156" s="29"/>
      <c r="AQ156" s="29"/>
      <c r="AR156" s="30"/>
      <c r="AS156" s="30"/>
      <c r="AT156" s="24" t="s">
        <v>68</v>
      </c>
      <c r="AU156" s="30"/>
      <c r="AV156" s="32"/>
    </row>
    <row r="157" spans="2:48" ht="15.6" x14ac:dyDescent="0.3">
      <c r="B157" s="27"/>
      <c r="C157" s="1" t="s">
        <v>371</v>
      </c>
      <c r="D157" s="1" t="s">
        <v>372</v>
      </c>
      <c r="E157" s="1" t="s">
        <v>62</v>
      </c>
      <c r="F157" s="1">
        <v>40310</v>
      </c>
      <c r="G157" s="1"/>
      <c r="H157" s="1"/>
      <c r="I157" s="1" t="s">
        <v>63</v>
      </c>
      <c r="J157" s="1" t="s">
        <v>64</v>
      </c>
      <c r="K157" s="1" t="s">
        <v>83</v>
      </c>
      <c r="L157" s="1" t="s">
        <v>65</v>
      </c>
      <c r="M157" s="28"/>
      <c r="N157" s="29"/>
      <c r="O157" s="29"/>
      <c r="P157" s="5"/>
      <c r="Q157" s="30"/>
      <c r="R157" s="23" t="str">
        <f t="shared" si="2"/>
        <v>Non-lead</v>
      </c>
      <c r="S157" s="28"/>
      <c r="T157" s="29"/>
      <c r="U157" s="29"/>
      <c r="V157" s="29"/>
      <c r="W157" s="29"/>
      <c r="X157" s="29"/>
      <c r="Y157" s="5" t="s">
        <v>66</v>
      </c>
      <c r="Z157" s="29"/>
      <c r="AA157" s="29"/>
      <c r="AB157" s="5" t="s">
        <v>67</v>
      </c>
      <c r="AC157" s="29"/>
      <c r="AD157" s="29"/>
      <c r="AE157" s="31"/>
      <c r="AF157" s="8"/>
      <c r="AG157" s="31"/>
      <c r="AH157" s="29"/>
      <c r="AI157" s="29"/>
      <c r="AJ157" s="29"/>
      <c r="AK157" s="29"/>
      <c r="AL157" s="29"/>
      <c r="AM157" s="29"/>
      <c r="AN157" s="29"/>
      <c r="AO157" s="29"/>
      <c r="AP157" s="29"/>
      <c r="AQ157" s="29"/>
      <c r="AR157" s="30"/>
      <c r="AS157" s="30"/>
      <c r="AT157" s="24" t="s">
        <v>68</v>
      </c>
      <c r="AU157" s="30"/>
      <c r="AV157" s="32"/>
    </row>
    <row r="158" spans="2:48" ht="15.6" x14ac:dyDescent="0.3">
      <c r="B158" s="27"/>
      <c r="C158" s="1" t="s">
        <v>373</v>
      </c>
      <c r="D158" s="1" t="s">
        <v>374</v>
      </c>
      <c r="E158" s="1" t="s">
        <v>62</v>
      </c>
      <c r="F158" s="1">
        <v>40310</v>
      </c>
      <c r="G158" s="1"/>
      <c r="H158" s="1"/>
      <c r="I158" s="1" t="s">
        <v>63</v>
      </c>
      <c r="J158" s="1" t="s">
        <v>64</v>
      </c>
      <c r="K158" s="1" t="s">
        <v>63</v>
      </c>
      <c r="L158" s="1" t="s">
        <v>65</v>
      </c>
      <c r="M158" s="28"/>
      <c r="N158" s="29"/>
      <c r="O158" s="29"/>
      <c r="P158" s="5"/>
      <c r="Q158" s="30"/>
      <c r="R158" s="23" t="str">
        <f t="shared" si="2"/>
        <v>Non-lead</v>
      </c>
      <c r="S158" s="28"/>
      <c r="T158" s="29"/>
      <c r="U158" s="29"/>
      <c r="V158" s="29"/>
      <c r="W158" s="29"/>
      <c r="X158" s="29"/>
      <c r="Y158" s="5" t="s">
        <v>66</v>
      </c>
      <c r="Z158" s="29"/>
      <c r="AA158" s="29"/>
      <c r="AB158" s="5" t="s">
        <v>67</v>
      </c>
      <c r="AC158" s="29"/>
      <c r="AD158" s="29"/>
      <c r="AE158" s="31"/>
      <c r="AF158" s="8"/>
      <c r="AG158" s="31"/>
      <c r="AH158" s="29"/>
      <c r="AI158" s="29"/>
      <c r="AJ158" s="29"/>
      <c r="AK158" s="29"/>
      <c r="AL158" s="29"/>
      <c r="AM158" s="29"/>
      <c r="AN158" s="29"/>
      <c r="AO158" s="29"/>
      <c r="AP158" s="29"/>
      <c r="AQ158" s="29"/>
      <c r="AR158" s="30"/>
      <c r="AS158" s="30"/>
      <c r="AT158" s="24" t="s">
        <v>68</v>
      </c>
      <c r="AU158" s="30"/>
      <c r="AV158" s="32"/>
    </row>
    <row r="159" spans="2:48" ht="15.6" x14ac:dyDescent="0.3">
      <c r="B159" s="27"/>
      <c r="C159" s="1" t="s">
        <v>375</v>
      </c>
      <c r="D159" s="1" t="s">
        <v>376</v>
      </c>
      <c r="E159" s="1" t="s">
        <v>62</v>
      </c>
      <c r="F159" s="1">
        <v>40310</v>
      </c>
      <c r="G159" s="1"/>
      <c r="H159" s="1"/>
      <c r="I159" s="1" t="s">
        <v>63</v>
      </c>
      <c r="J159" s="1" t="s">
        <v>64</v>
      </c>
      <c r="K159" s="1" t="s">
        <v>71</v>
      </c>
      <c r="L159" s="1" t="s">
        <v>65</v>
      </c>
      <c r="M159" s="28"/>
      <c r="N159" s="29"/>
      <c r="O159" s="29"/>
      <c r="P159" s="5"/>
      <c r="Q159" s="30"/>
      <c r="R159" s="23" t="str">
        <f t="shared" si="2"/>
        <v>Galvanized requiring replacement</v>
      </c>
      <c r="S159" s="28"/>
      <c r="T159" s="29"/>
      <c r="U159" s="29"/>
      <c r="V159" s="29"/>
      <c r="W159" s="29"/>
      <c r="X159" s="29"/>
      <c r="Y159" s="5" t="s">
        <v>66</v>
      </c>
      <c r="Z159" s="29"/>
      <c r="AA159" s="29"/>
      <c r="AB159" s="5" t="s">
        <v>67</v>
      </c>
      <c r="AC159" s="29"/>
      <c r="AD159" s="29"/>
      <c r="AE159" s="31"/>
      <c r="AF159" s="8"/>
      <c r="AG159" s="31"/>
      <c r="AH159" s="29"/>
      <c r="AI159" s="29"/>
      <c r="AJ159" s="29"/>
      <c r="AK159" s="29"/>
      <c r="AL159" s="29"/>
      <c r="AM159" s="29"/>
      <c r="AN159" s="29"/>
      <c r="AO159" s="29"/>
      <c r="AP159" s="29"/>
      <c r="AQ159" s="29"/>
      <c r="AR159" s="30"/>
      <c r="AS159" s="30"/>
      <c r="AT159" s="24" t="s">
        <v>68</v>
      </c>
      <c r="AU159" s="30"/>
      <c r="AV159" s="32"/>
    </row>
    <row r="160" spans="2:48" ht="15.6" x14ac:dyDescent="0.3">
      <c r="B160" s="27"/>
      <c r="C160" s="1" t="s">
        <v>377</v>
      </c>
      <c r="D160" s="1" t="s">
        <v>378</v>
      </c>
      <c r="E160" s="1" t="s">
        <v>62</v>
      </c>
      <c r="F160" s="1">
        <v>40310</v>
      </c>
      <c r="G160" s="1"/>
      <c r="H160" s="1"/>
      <c r="I160" s="1" t="s">
        <v>63</v>
      </c>
      <c r="J160" s="1" t="s">
        <v>64</v>
      </c>
      <c r="K160" s="1" t="s">
        <v>63</v>
      </c>
      <c r="L160" s="1" t="s">
        <v>65</v>
      </c>
      <c r="M160" s="28"/>
      <c r="N160" s="29"/>
      <c r="O160" s="29"/>
      <c r="P160" s="5"/>
      <c r="Q160" s="30"/>
      <c r="R160" s="23" t="str">
        <f t="shared" si="2"/>
        <v>Non-lead</v>
      </c>
      <c r="S160" s="28"/>
      <c r="T160" s="29"/>
      <c r="U160" s="29"/>
      <c r="V160" s="29"/>
      <c r="W160" s="29"/>
      <c r="X160" s="29"/>
      <c r="Y160" s="5" t="s">
        <v>66</v>
      </c>
      <c r="Z160" s="29"/>
      <c r="AA160" s="29"/>
      <c r="AB160" s="5" t="s">
        <v>67</v>
      </c>
      <c r="AC160" s="29"/>
      <c r="AD160" s="29"/>
      <c r="AE160" s="31"/>
      <c r="AF160" s="8"/>
      <c r="AG160" s="31"/>
      <c r="AH160" s="29"/>
      <c r="AI160" s="29"/>
      <c r="AJ160" s="29"/>
      <c r="AK160" s="29"/>
      <c r="AL160" s="29"/>
      <c r="AM160" s="29"/>
      <c r="AN160" s="29"/>
      <c r="AO160" s="29"/>
      <c r="AP160" s="29"/>
      <c r="AQ160" s="29"/>
      <c r="AR160" s="30"/>
      <c r="AS160" s="30"/>
      <c r="AT160" s="24" t="s">
        <v>68</v>
      </c>
      <c r="AU160" s="30"/>
      <c r="AV160" s="32"/>
    </row>
    <row r="161" spans="2:48" ht="15.6" x14ac:dyDescent="0.3">
      <c r="B161" s="27"/>
      <c r="C161" s="1" t="s">
        <v>379</v>
      </c>
      <c r="D161" s="1" t="s">
        <v>380</v>
      </c>
      <c r="E161" s="1" t="s">
        <v>62</v>
      </c>
      <c r="F161" s="1">
        <v>40310</v>
      </c>
      <c r="G161" s="1"/>
      <c r="H161" s="1"/>
      <c r="I161" s="1" t="s">
        <v>83</v>
      </c>
      <c r="J161" s="1" t="s">
        <v>64</v>
      </c>
      <c r="K161" s="1" t="s">
        <v>63</v>
      </c>
      <c r="L161" s="1" t="s">
        <v>65</v>
      </c>
      <c r="M161" s="28"/>
      <c r="N161" s="29"/>
      <c r="O161" s="29"/>
      <c r="P161" s="5"/>
      <c r="Q161" s="30"/>
      <c r="R161" s="23" t="str">
        <f t="shared" si="2"/>
        <v>Non-lead</v>
      </c>
      <c r="S161" s="28"/>
      <c r="T161" s="29"/>
      <c r="U161" s="29"/>
      <c r="V161" s="29"/>
      <c r="W161" s="29"/>
      <c r="X161" s="29"/>
      <c r="Y161" s="5" t="s">
        <v>66</v>
      </c>
      <c r="Z161" s="29"/>
      <c r="AA161" s="29"/>
      <c r="AB161" s="5" t="s">
        <v>67</v>
      </c>
      <c r="AC161" s="29"/>
      <c r="AD161" s="29"/>
      <c r="AE161" s="31"/>
      <c r="AF161" s="8"/>
      <c r="AG161" s="31"/>
      <c r="AH161" s="29"/>
      <c r="AI161" s="29"/>
      <c r="AJ161" s="29"/>
      <c r="AK161" s="29"/>
      <c r="AL161" s="29"/>
      <c r="AM161" s="29"/>
      <c r="AN161" s="29"/>
      <c r="AO161" s="29"/>
      <c r="AP161" s="29"/>
      <c r="AQ161" s="29"/>
      <c r="AR161" s="30"/>
      <c r="AS161" s="30"/>
      <c r="AT161" s="24" t="s">
        <v>68</v>
      </c>
      <c r="AU161" s="30"/>
      <c r="AV161" s="32"/>
    </row>
    <row r="162" spans="2:48" ht="15.6" x14ac:dyDescent="0.3">
      <c r="B162" s="27"/>
      <c r="C162" s="1" t="s">
        <v>381</v>
      </c>
      <c r="D162" s="1" t="s">
        <v>382</v>
      </c>
      <c r="E162" s="1" t="s">
        <v>62</v>
      </c>
      <c r="F162" s="1">
        <v>40310</v>
      </c>
      <c r="G162" s="1"/>
      <c r="H162" s="1"/>
      <c r="I162" s="1" t="s">
        <v>63</v>
      </c>
      <c r="J162" s="1" t="s">
        <v>64</v>
      </c>
      <c r="K162" s="1" t="s">
        <v>63</v>
      </c>
      <c r="L162" s="1" t="s">
        <v>65</v>
      </c>
      <c r="M162" s="28"/>
      <c r="N162" s="29"/>
      <c r="O162" s="29"/>
      <c r="P162" s="5"/>
      <c r="Q162" s="30"/>
      <c r="R162" s="23" t="str">
        <f t="shared" si="2"/>
        <v>Non-lead</v>
      </c>
      <c r="S162" s="28"/>
      <c r="T162" s="29"/>
      <c r="U162" s="29"/>
      <c r="V162" s="29"/>
      <c r="W162" s="29"/>
      <c r="X162" s="29"/>
      <c r="Y162" s="5" t="s">
        <v>66</v>
      </c>
      <c r="Z162" s="29"/>
      <c r="AA162" s="29"/>
      <c r="AB162" s="5" t="s">
        <v>67</v>
      </c>
      <c r="AC162" s="29"/>
      <c r="AD162" s="29"/>
      <c r="AE162" s="31"/>
      <c r="AF162" s="8"/>
      <c r="AG162" s="31"/>
      <c r="AH162" s="29"/>
      <c r="AI162" s="29"/>
      <c r="AJ162" s="29"/>
      <c r="AK162" s="29"/>
      <c r="AL162" s="29"/>
      <c r="AM162" s="29"/>
      <c r="AN162" s="29"/>
      <c r="AO162" s="29"/>
      <c r="AP162" s="29"/>
      <c r="AQ162" s="29"/>
      <c r="AR162" s="30"/>
      <c r="AS162" s="30"/>
      <c r="AT162" s="24" t="s">
        <v>68</v>
      </c>
      <c r="AU162" s="30"/>
      <c r="AV162" s="32"/>
    </row>
    <row r="163" spans="2:48" ht="15.6" x14ac:dyDescent="0.3">
      <c r="B163" s="27"/>
      <c r="C163" s="1" t="s">
        <v>383</v>
      </c>
      <c r="D163" s="1" t="s">
        <v>384</v>
      </c>
      <c r="E163" s="1" t="s">
        <v>62</v>
      </c>
      <c r="F163" s="1">
        <v>40310</v>
      </c>
      <c r="G163" s="1"/>
      <c r="H163" s="1"/>
      <c r="I163" s="1" t="s">
        <v>83</v>
      </c>
      <c r="J163" s="1" t="s">
        <v>64</v>
      </c>
      <c r="K163" s="1" t="s">
        <v>83</v>
      </c>
      <c r="L163" s="1" t="s">
        <v>65</v>
      </c>
      <c r="M163" s="28"/>
      <c r="N163" s="29"/>
      <c r="O163" s="29"/>
      <c r="P163" s="5"/>
      <c r="Q163" s="30"/>
      <c r="R163" s="23" t="str">
        <f t="shared" si="2"/>
        <v>Non-lead</v>
      </c>
      <c r="S163" s="28"/>
      <c r="T163" s="29"/>
      <c r="U163" s="29"/>
      <c r="V163" s="29"/>
      <c r="W163" s="29"/>
      <c r="X163" s="29"/>
      <c r="Y163" s="5" t="s">
        <v>66</v>
      </c>
      <c r="Z163" s="29"/>
      <c r="AA163" s="29"/>
      <c r="AB163" s="5" t="s">
        <v>67</v>
      </c>
      <c r="AC163" s="29"/>
      <c r="AD163" s="29"/>
      <c r="AE163" s="31"/>
      <c r="AF163" s="8"/>
      <c r="AG163" s="31"/>
      <c r="AH163" s="29"/>
      <c r="AI163" s="29"/>
      <c r="AJ163" s="29"/>
      <c r="AK163" s="29"/>
      <c r="AL163" s="29"/>
      <c r="AM163" s="29"/>
      <c r="AN163" s="29"/>
      <c r="AO163" s="29"/>
      <c r="AP163" s="29"/>
      <c r="AQ163" s="29"/>
      <c r="AR163" s="30"/>
      <c r="AS163" s="30"/>
      <c r="AT163" s="24" t="s">
        <v>68</v>
      </c>
      <c r="AU163" s="30"/>
      <c r="AV163" s="32"/>
    </row>
    <row r="164" spans="2:48" ht="15.6" x14ac:dyDescent="0.3">
      <c r="B164" s="27"/>
      <c r="C164" s="1" t="s">
        <v>385</v>
      </c>
      <c r="D164" s="1" t="s">
        <v>386</v>
      </c>
      <c r="E164" s="1" t="s">
        <v>62</v>
      </c>
      <c r="F164" s="1">
        <v>40310</v>
      </c>
      <c r="G164" s="1"/>
      <c r="H164" s="1"/>
      <c r="I164" s="1" t="s">
        <v>63</v>
      </c>
      <c r="J164" s="1" t="s">
        <v>64</v>
      </c>
      <c r="K164" s="1" t="s">
        <v>63</v>
      </c>
      <c r="L164" s="1" t="s">
        <v>65</v>
      </c>
      <c r="M164" s="28"/>
      <c r="N164" s="29"/>
      <c r="O164" s="29"/>
      <c r="P164" s="5"/>
      <c r="Q164" s="30"/>
      <c r="R164" s="23" t="str">
        <f t="shared" si="2"/>
        <v>Non-lead</v>
      </c>
      <c r="S164" s="28"/>
      <c r="T164" s="29"/>
      <c r="U164" s="29"/>
      <c r="V164" s="29"/>
      <c r="W164" s="29"/>
      <c r="X164" s="29"/>
      <c r="Y164" s="5" t="s">
        <v>66</v>
      </c>
      <c r="Z164" s="29"/>
      <c r="AA164" s="29"/>
      <c r="AB164" s="5" t="s">
        <v>67</v>
      </c>
      <c r="AC164" s="29"/>
      <c r="AD164" s="29"/>
      <c r="AE164" s="31"/>
      <c r="AF164" s="8"/>
      <c r="AG164" s="31"/>
      <c r="AH164" s="29"/>
      <c r="AI164" s="29"/>
      <c r="AJ164" s="29"/>
      <c r="AK164" s="29"/>
      <c r="AL164" s="29"/>
      <c r="AM164" s="29"/>
      <c r="AN164" s="29"/>
      <c r="AO164" s="29"/>
      <c r="AP164" s="29"/>
      <c r="AQ164" s="29"/>
      <c r="AR164" s="30"/>
      <c r="AS164" s="30"/>
      <c r="AT164" s="24" t="s">
        <v>68</v>
      </c>
      <c r="AU164" s="30"/>
      <c r="AV164" s="32"/>
    </row>
    <row r="165" spans="2:48" ht="15.6" x14ac:dyDescent="0.3">
      <c r="B165" s="27"/>
      <c r="C165" s="1" t="s">
        <v>387</v>
      </c>
      <c r="D165" s="1" t="s">
        <v>388</v>
      </c>
      <c r="E165" s="1" t="s">
        <v>62</v>
      </c>
      <c r="F165" s="1">
        <v>40310</v>
      </c>
      <c r="G165" s="1"/>
      <c r="H165" s="1"/>
      <c r="I165" s="1" t="s">
        <v>63</v>
      </c>
      <c r="J165" s="1" t="s">
        <v>64</v>
      </c>
      <c r="K165" s="1" t="s">
        <v>83</v>
      </c>
      <c r="L165" s="1" t="s">
        <v>65</v>
      </c>
      <c r="M165" s="28"/>
      <c r="N165" s="29"/>
      <c r="O165" s="29"/>
      <c r="P165" s="5"/>
      <c r="Q165" s="30"/>
      <c r="R165" s="23" t="str">
        <f t="shared" si="2"/>
        <v>Non-lead</v>
      </c>
      <c r="S165" s="28"/>
      <c r="T165" s="29"/>
      <c r="U165" s="29"/>
      <c r="V165" s="29"/>
      <c r="W165" s="29"/>
      <c r="X165" s="29"/>
      <c r="Y165" s="5" t="s">
        <v>66</v>
      </c>
      <c r="Z165" s="29"/>
      <c r="AA165" s="29"/>
      <c r="AB165" s="5" t="s">
        <v>67</v>
      </c>
      <c r="AC165" s="29"/>
      <c r="AD165" s="29"/>
      <c r="AE165" s="31"/>
      <c r="AF165" s="8"/>
      <c r="AG165" s="31"/>
      <c r="AH165" s="29"/>
      <c r="AI165" s="29"/>
      <c r="AJ165" s="29"/>
      <c r="AK165" s="29"/>
      <c r="AL165" s="29"/>
      <c r="AM165" s="29"/>
      <c r="AN165" s="29"/>
      <c r="AO165" s="29"/>
      <c r="AP165" s="29"/>
      <c r="AQ165" s="29"/>
      <c r="AR165" s="30"/>
      <c r="AS165" s="30"/>
      <c r="AT165" s="24" t="s">
        <v>68</v>
      </c>
      <c r="AU165" s="30"/>
      <c r="AV165" s="32"/>
    </row>
    <row r="166" spans="2:48" ht="15.6" x14ac:dyDescent="0.3">
      <c r="B166" s="27"/>
      <c r="C166" s="1" t="s">
        <v>389</v>
      </c>
      <c r="D166" s="1" t="s">
        <v>390</v>
      </c>
      <c r="E166" s="1" t="s">
        <v>62</v>
      </c>
      <c r="F166" s="1">
        <v>40310</v>
      </c>
      <c r="G166" s="1"/>
      <c r="H166" s="1"/>
      <c r="I166" s="1" t="s">
        <v>63</v>
      </c>
      <c r="J166" s="1" t="s">
        <v>64</v>
      </c>
      <c r="K166" s="1" t="s">
        <v>63</v>
      </c>
      <c r="L166" s="1" t="s">
        <v>65</v>
      </c>
      <c r="M166" s="28"/>
      <c r="N166" s="29"/>
      <c r="O166" s="29"/>
      <c r="P166" s="5"/>
      <c r="Q166" s="30"/>
      <c r="R166" s="23" t="str">
        <f t="shared" si="2"/>
        <v>Non-lead</v>
      </c>
      <c r="S166" s="28"/>
      <c r="T166" s="29"/>
      <c r="U166" s="29"/>
      <c r="V166" s="29"/>
      <c r="W166" s="29"/>
      <c r="X166" s="29"/>
      <c r="Y166" s="5" t="s">
        <v>66</v>
      </c>
      <c r="Z166" s="29"/>
      <c r="AA166" s="29"/>
      <c r="AB166" s="5" t="s">
        <v>67</v>
      </c>
      <c r="AC166" s="29"/>
      <c r="AD166" s="29"/>
      <c r="AE166" s="31"/>
      <c r="AF166" s="8"/>
      <c r="AG166" s="31"/>
      <c r="AH166" s="29"/>
      <c r="AI166" s="29"/>
      <c r="AJ166" s="29"/>
      <c r="AK166" s="29"/>
      <c r="AL166" s="29"/>
      <c r="AM166" s="29"/>
      <c r="AN166" s="29"/>
      <c r="AO166" s="29"/>
      <c r="AP166" s="29"/>
      <c r="AQ166" s="29"/>
      <c r="AR166" s="30"/>
      <c r="AS166" s="30"/>
      <c r="AT166" s="24" t="s">
        <v>68</v>
      </c>
      <c r="AU166" s="30"/>
      <c r="AV166" s="32"/>
    </row>
    <row r="167" spans="2:48" ht="15.6" x14ac:dyDescent="0.3">
      <c r="B167" s="27"/>
      <c r="C167" s="1" t="s">
        <v>391</v>
      </c>
      <c r="D167" s="1" t="s">
        <v>392</v>
      </c>
      <c r="E167" s="1" t="s">
        <v>62</v>
      </c>
      <c r="F167" s="1">
        <v>40310</v>
      </c>
      <c r="G167" s="1"/>
      <c r="H167" s="1"/>
      <c r="I167" s="1" t="s">
        <v>83</v>
      </c>
      <c r="J167" s="1" t="s">
        <v>64</v>
      </c>
      <c r="K167" s="1" t="s">
        <v>71</v>
      </c>
      <c r="L167" s="1" t="s">
        <v>65</v>
      </c>
      <c r="M167" s="28"/>
      <c r="N167" s="29"/>
      <c r="O167" s="29"/>
      <c r="P167" s="5"/>
      <c r="Q167" s="30"/>
      <c r="R167" s="23" t="str">
        <f t="shared" si="2"/>
        <v>Galvanized requiring replacement</v>
      </c>
      <c r="S167" s="28"/>
      <c r="T167" s="29"/>
      <c r="U167" s="29"/>
      <c r="V167" s="29"/>
      <c r="W167" s="29"/>
      <c r="X167" s="29"/>
      <c r="Y167" s="5" t="s">
        <v>66</v>
      </c>
      <c r="Z167" s="29"/>
      <c r="AA167" s="29"/>
      <c r="AB167" s="5" t="s">
        <v>67</v>
      </c>
      <c r="AC167" s="29"/>
      <c r="AD167" s="29"/>
      <c r="AE167" s="31"/>
      <c r="AF167" s="8"/>
      <c r="AG167" s="31"/>
      <c r="AH167" s="29"/>
      <c r="AI167" s="29"/>
      <c r="AJ167" s="29"/>
      <c r="AK167" s="29"/>
      <c r="AL167" s="29"/>
      <c r="AM167" s="29"/>
      <c r="AN167" s="29"/>
      <c r="AO167" s="29"/>
      <c r="AP167" s="29"/>
      <c r="AQ167" s="29"/>
      <c r="AR167" s="30"/>
      <c r="AS167" s="30"/>
      <c r="AT167" s="24" t="s">
        <v>68</v>
      </c>
      <c r="AU167" s="30"/>
      <c r="AV167" s="32"/>
    </row>
    <row r="168" spans="2:48" ht="15.6" x14ac:dyDescent="0.3">
      <c r="B168" s="27"/>
      <c r="C168" s="1" t="s">
        <v>393</v>
      </c>
      <c r="D168" s="1" t="s">
        <v>394</v>
      </c>
      <c r="E168" s="1" t="s">
        <v>62</v>
      </c>
      <c r="F168" s="1">
        <v>40310</v>
      </c>
      <c r="G168" s="1"/>
      <c r="H168" s="1"/>
      <c r="I168" s="1" t="s">
        <v>63</v>
      </c>
      <c r="J168" s="1" t="s">
        <v>64</v>
      </c>
      <c r="K168" s="1" t="s">
        <v>63</v>
      </c>
      <c r="L168" s="1" t="s">
        <v>65</v>
      </c>
      <c r="M168" s="28"/>
      <c r="N168" s="29"/>
      <c r="O168" s="29"/>
      <c r="P168" s="5"/>
      <c r="Q168" s="30"/>
      <c r="R168" s="23" t="str">
        <f t="shared" si="2"/>
        <v>Non-lead</v>
      </c>
      <c r="S168" s="28"/>
      <c r="T168" s="29"/>
      <c r="U168" s="29"/>
      <c r="V168" s="29"/>
      <c r="W168" s="29"/>
      <c r="X168" s="29"/>
      <c r="Y168" s="5" t="s">
        <v>66</v>
      </c>
      <c r="Z168" s="29"/>
      <c r="AA168" s="29"/>
      <c r="AB168" s="5" t="s">
        <v>67</v>
      </c>
      <c r="AC168" s="29"/>
      <c r="AD168" s="29"/>
      <c r="AE168" s="31"/>
      <c r="AF168" s="8"/>
      <c r="AG168" s="31"/>
      <c r="AH168" s="29"/>
      <c r="AI168" s="29"/>
      <c r="AJ168" s="29"/>
      <c r="AK168" s="29"/>
      <c r="AL168" s="29"/>
      <c r="AM168" s="29"/>
      <c r="AN168" s="29"/>
      <c r="AO168" s="29"/>
      <c r="AP168" s="29"/>
      <c r="AQ168" s="29"/>
      <c r="AR168" s="30"/>
      <c r="AS168" s="30"/>
      <c r="AT168" s="24" t="s">
        <v>68</v>
      </c>
      <c r="AU168" s="30"/>
      <c r="AV168" s="32"/>
    </row>
    <row r="169" spans="2:48" ht="15.6" x14ac:dyDescent="0.3">
      <c r="B169" s="27"/>
      <c r="C169" s="1" t="s">
        <v>395</v>
      </c>
      <c r="D169" s="1" t="s">
        <v>396</v>
      </c>
      <c r="E169" s="1" t="s">
        <v>62</v>
      </c>
      <c r="F169" s="1">
        <v>40310</v>
      </c>
      <c r="G169" s="1"/>
      <c r="H169" s="1"/>
      <c r="I169" s="1" t="s">
        <v>63</v>
      </c>
      <c r="J169" s="1" t="s">
        <v>64</v>
      </c>
      <c r="K169" s="1" t="s">
        <v>63</v>
      </c>
      <c r="L169" s="1" t="s">
        <v>65</v>
      </c>
      <c r="M169" s="28"/>
      <c r="N169" s="29"/>
      <c r="O169" s="29"/>
      <c r="P169" s="5"/>
      <c r="Q169" s="30"/>
      <c r="R169" s="23" t="str">
        <f t="shared" si="2"/>
        <v>Non-lead</v>
      </c>
      <c r="S169" s="28"/>
      <c r="T169" s="29"/>
      <c r="U169" s="29"/>
      <c r="V169" s="29"/>
      <c r="W169" s="29"/>
      <c r="X169" s="29"/>
      <c r="Y169" s="5" t="s">
        <v>66</v>
      </c>
      <c r="Z169" s="29"/>
      <c r="AA169" s="29"/>
      <c r="AB169" s="5" t="s">
        <v>67</v>
      </c>
      <c r="AC169" s="29"/>
      <c r="AD169" s="29"/>
      <c r="AE169" s="31"/>
      <c r="AF169" s="8"/>
      <c r="AG169" s="31"/>
      <c r="AH169" s="29"/>
      <c r="AI169" s="29"/>
      <c r="AJ169" s="29"/>
      <c r="AK169" s="29"/>
      <c r="AL169" s="29"/>
      <c r="AM169" s="29"/>
      <c r="AN169" s="29"/>
      <c r="AO169" s="29"/>
      <c r="AP169" s="29"/>
      <c r="AQ169" s="29"/>
      <c r="AR169" s="30"/>
      <c r="AS169" s="30"/>
      <c r="AT169" s="24" t="s">
        <v>68</v>
      </c>
      <c r="AU169" s="30"/>
      <c r="AV169" s="32"/>
    </row>
    <row r="170" spans="2:48" ht="15.6" x14ac:dyDescent="0.3">
      <c r="B170" s="27"/>
      <c r="C170" s="1" t="s">
        <v>397</v>
      </c>
      <c r="D170" s="1" t="s">
        <v>398</v>
      </c>
      <c r="E170" s="1" t="s">
        <v>62</v>
      </c>
      <c r="F170" s="1">
        <v>40310</v>
      </c>
      <c r="G170" s="1"/>
      <c r="H170" s="1"/>
      <c r="I170" s="1" t="s">
        <v>63</v>
      </c>
      <c r="J170" s="1" t="s">
        <v>64</v>
      </c>
      <c r="K170" s="1" t="s">
        <v>63</v>
      </c>
      <c r="L170" s="1" t="s">
        <v>65</v>
      </c>
      <c r="M170" s="28"/>
      <c r="N170" s="29"/>
      <c r="O170" s="29"/>
      <c r="P170" s="5"/>
      <c r="Q170" s="30"/>
      <c r="R170" s="23" t="str">
        <f t="shared" si="2"/>
        <v>Non-lead</v>
      </c>
      <c r="S170" s="28"/>
      <c r="T170" s="29"/>
      <c r="U170" s="29"/>
      <c r="V170" s="29"/>
      <c r="W170" s="29"/>
      <c r="X170" s="29"/>
      <c r="Y170" s="5" t="s">
        <v>66</v>
      </c>
      <c r="Z170" s="29"/>
      <c r="AA170" s="29"/>
      <c r="AB170" s="5" t="s">
        <v>67</v>
      </c>
      <c r="AC170" s="29"/>
      <c r="AD170" s="29"/>
      <c r="AE170" s="31"/>
      <c r="AF170" s="8"/>
      <c r="AG170" s="31"/>
      <c r="AH170" s="29"/>
      <c r="AI170" s="29"/>
      <c r="AJ170" s="29"/>
      <c r="AK170" s="29"/>
      <c r="AL170" s="29"/>
      <c r="AM170" s="29"/>
      <c r="AN170" s="29"/>
      <c r="AO170" s="29"/>
      <c r="AP170" s="29"/>
      <c r="AQ170" s="29"/>
      <c r="AR170" s="30"/>
      <c r="AS170" s="30"/>
      <c r="AT170" s="24" t="s">
        <v>68</v>
      </c>
      <c r="AU170" s="30"/>
      <c r="AV170" s="32"/>
    </row>
    <row r="171" spans="2:48" ht="15.6" x14ac:dyDescent="0.3">
      <c r="B171" s="27"/>
      <c r="C171" s="1" t="s">
        <v>399</v>
      </c>
      <c r="D171" s="1" t="s">
        <v>400</v>
      </c>
      <c r="E171" s="1" t="s">
        <v>62</v>
      </c>
      <c r="F171" s="1">
        <v>40310</v>
      </c>
      <c r="G171" s="1"/>
      <c r="H171" s="1"/>
      <c r="I171" s="1" t="s">
        <v>63</v>
      </c>
      <c r="J171" s="1" t="s">
        <v>77</v>
      </c>
      <c r="K171" s="1" t="s">
        <v>63</v>
      </c>
      <c r="L171" s="1" t="s">
        <v>78</v>
      </c>
      <c r="M171" s="28"/>
      <c r="N171" s="29"/>
      <c r="O171" s="29"/>
      <c r="P171" s="5"/>
      <c r="Q171" s="30"/>
      <c r="R171" s="23" t="str">
        <f t="shared" si="2"/>
        <v>Non-lead</v>
      </c>
      <c r="S171" s="28"/>
      <c r="T171" s="29"/>
      <c r="U171" s="29"/>
      <c r="V171" s="29"/>
      <c r="W171" s="29"/>
      <c r="X171" s="29"/>
      <c r="Y171" s="5" t="s">
        <v>66</v>
      </c>
      <c r="Z171" s="29"/>
      <c r="AA171" s="29"/>
      <c r="AB171" s="5" t="s">
        <v>67</v>
      </c>
      <c r="AC171" s="29"/>
      <c r="AD171" s="29"/>
      <c r="AE171" s="31"/>
      <c r="AF171" s="8">
        <v>2003</v>
      </c>
      <c r="AG171" s="31"/>
      <c r="AH171" s="29"/>
      <c r="AI171" s="29"/>
      <c r="AJ171" s="29"/>
      <c r="AK171" s="29"/>
      <c r="AL171" s="29"/>
      <c r="AM171" s="29"/>
      <c r="AN171" s="29"/>
      <c r="AO171" s="29"/>
      <c r="AP171" s="29"/>
      <c r="AQ171" s="29"/>
      <c r="AR171" s="30"/>
      <c r="AS171" s="30"/>
      <c r="AT171" s="24" t="s">
        <v>68</v>
      </c>
      <c r="AU171" s="30"/>
      <c r="AV171" s="32"/>
    </row>
    <row r="172" spans="2:48" ht="15.6" x14ac:dyDescent="0.3">
      <c r="B172" s="27"/>
      <c r="C172" s="1" t="s">
        <v>401</v>
      </c>
      <c r="D172" s="1" t="s">
        <v>402</v>
      </c>
      <c r="E172" s="1" t="s">
        <v>62</v>
      </c>
      <c r="F172" s="1">
        <v>40310</v>
      </c>
      <c r="G172" s="1"/>
      <c r="H172" s="1"/>
      <c r="I172" s="1" t="s">
        <v>63</v>
      </c>
      <c r="J172" s="1" t="s">
        <v>77</v>
      </c>
      <c r="K172" s="1" t="s">
        <v>63</v>
      </c>
      <c r="L172" s="1" t="s">
        <v>78</v>
      </c>
      <c r="M172" s="28"/>
      <c r="N172" s="29"/>
      <c r="O172" s="29"/>
      <c r="P172" s="5"/>
      <c r="Q172" s="30"/>
      <c r="R172" s="23" t="str">
        <f t="shared" si="2"/>
        <v>Non-lead</v>
      </c>
      <c r="S172" s="28"/>
      <c r="T172" s="29"/>
      <c r="U172" s="29"/>
      <c r="V172" s="29"/>
      <c r="W172" s="29"/>
      <c r="X172" s="29"/>
      <c r="Y172" s="5" t="s">
        <v>66</v>
      </c>
      <c r="Z172" s="29"/>
      <c r="AA172" s="29"/>
      <c r="AB172" s="5" t="s">
        <v>67</v>
      </c>
      <c r="AC172" s="29"/>
      <c r="AD172" s="29"/>
      <c r="AE172" s="31"/>
      <c r="AF172" s="8">
        <v>2003</v>
      </c>
      <c r="AG172" s="31"/>
      <c r="AH172" s="29"/>
      <c r="AI172" s="29"/>
      <c r="AJ172" s="29"/>
      <c r="AK172" s="29"/>
      <c r="AL172" s="29"/>
      <c r="AM172" s="29"/>
      <c r="AN172" s="29"/>
      <c r="AO172" s="29"/>
      <c r="AP172" s="29"/>
      <c r="AQ172" s="29"/>
      <c r="AR172" s="30"/>
      <c r="AS172" s="30"/>
      <c r="AT172" s="24" t="s">
        <v>68</v>
      </c>
      <c r="AU172" s="30"/>
      <c r="AV172" s="32"/>
    </row>
    <row r="173" spans="2:48" ht="15.6" x14ac:dyDescent="0.3">
      <c r="B173" s="27"/>
      <c r="C173" s="1" t="s">
        <v>403</v>
      </c>
      <c r="D173" s="1" t="s">
        <v>404</v>
      </c>
      <c r="E173" s="1" t="s">
        <v>62</v>
      </c>
      <c r="F173" s="1">
        <v>40310</v>
      </c>
      <c r="G173" s="1"/>
      <c r="H173" s="1"/>
      <c r="I173" s="1" t="s">
        <v>63</v>
      </c>
      <c r="J173" s="1" t="s">
        <v>77</v>
      </c>
      <c r="K173" s="1" t="s">
        <v>63</v>
      </c>
      <c r="L173" s="1" t="s">
        <v>78</v>
      </c>
      <c r="M173" s="28"/>
      <c r="N173" s="29"/>
      <c r="O173" s="29"/>
      <c r="P173" s="5"/>
      <c r="Q173" s="30"/>
      <c r="R173" s="23" t="str">
        <f t="shared" si="2"/>
        <v>Non-lead</v>
      </c>
      <c r="S173" s="28"/>
      <c r="T173" s="29"/>
      <c r="U173" s="29"/>
      <c r="V173" s="29"/>
      <c r="W173" s="29"/>
      <c r="X173" s="29"/>
      <c r="Y173" s="5" t="s">
        <v>66</v>
      </c>
      <c r="Z173" s="29"/>
      <c r="AA173" s="29"/>
      <c r="AB173" s="5" t="s">
        <v>67</v>
      </c>
      <c r="AC173" s="29"/>
      <c r="AD173" s="29"/>
      <c r="AE173" s="31"/>
      <c r="AF173" s="8">
        <v>2003</v>
      </c>
      <c r="AG173" s="31"/>
      <c r="AH173" s="29"/>
      <c r="AI173" s="29"/>
      <c r="AJ173" s="29"/>
      <c r="AK173" s="29"/>
      <c r="AL173" s="29"/>
      <c r="AM173" s="29"/>
      <c r="AN173" s="29"/>
      <c r="AO173" s="29"/>
      <c r="AP173" s="29"/>
      <c r="AQ173" s="29"/>
      <c r="AR173" s="30"/>
      <c r="AS173" s="30"/>
      <c r="AT173" s="24" t="s">
        <v>68</v>
      </c>
      <c r="AU173" s="30"/>
      <c r="AV173" s="32"/>
    </row>
    <row r="174" spans="2:48" ht="15.6" x14ac:dyDescent="0.3">
      <c r="B174" s="27"/>
      <c r="C174" s="1" t="s">
        <v>405</v>
      </c>
      <c r="D174" s="1" t="s">
        <v>406</v>
      </c>
      <c r="E174" s="1" t="s">
        <v>62</v>
      </c>
      <c r="F174" s="1">
        <v>40310</v>
      </c>
      <c r="G174" s="1"/>
      <c r="H174" s="1"/>
      <c r="I174" s="1" t="s">
        <v>63</v>
      </c>
      <c r="J174" s="1" t="s">
        <v>77</v>
      </c>
      <c r="K174" s="1" t="s">
        <v>63</v>
      </c>
      <c r="L174" s="1" t="s">
        <v>78</v>
      </c>
      <c r="M174" s="28"/>
      <c r="N174" s="29"/>
      <c r="O174" s="29"/>
      <c r="P174" s="5"/>
      <c r="Q174" s="30"/>
      <c r="R174" s="23" t="str">
        <f t="shared" si="2"/>
        <v>Non-lead</v>
      </c>
      <c r="S174" s="28"/>
      <c r="T174" s="29"/>
      <c r="U174" s="29"/>
      <c r="V174" s="29"/>
      <c r="W174" s="29"/>
      <c r="X174" s="29"/>
      <c r="Y174" s="5" t="s">
        <v>66</v>
      </c>
      <c r="Z174" s="29"/>
      <c r="AA174" s="29"/>
      <c r="AB174" s="5" t="s">
        <v>67</v>
      </c>
      <c r="AC174" s="29"/>
      <c r="AD174" s="29"/>
      <c r="AE174" s="31"/>
      <c r="AF174" s="8">
        <v>2003</v>
      </c>
      <c r="AG174" s="31"/>
      <c r="AH174" s="29"/>
      <c r="AI174" s="29"/>
      <c r="AJ174" s="29"/>
      <c r="AK174" s="29"/>
      <c r="AL174" s="29"/>
      <c r="AM174" s="29"/>
      <c r="AN174" s="29"/>
      <c r="AO174" s="29"/>
      <c r="AP174" s="29"/>
      <c r="AQ174" s="29"/>
      <c r="AR174" s="30"/>
      <c r="AS174" s="30"/>
      <c r="AT174" s="24" t="s">
        <v>68</v>
      </c>
      <c r="AU174" s="30"/>
      <c r="AV174" s="32"/>
    </row>
    <row r="175" spans="2:48" ht="15.6" x14ac:dyDescent="0.3">
      <c r="B175" s="27"/>
      <c r="C175" s="1" t="s">
        <v>407</v>
      </c>
      <c r="D175" s="1" t="s">
        <v>408</v>
      </c>
      <c r="E175" s="1" t="s">
        <v>62</v>
      </c>
      <c r="F175" s="1">
        <v>40310</v>
      </c>
      <c r="G175" s="1"/>
      <c r="H175" s="1"/>
      <c r="I175" s="1" t="s">
        <v>63</v>
      </c>
      <c r="J175" s="1" t="s">
        <v>77</v>
      </c>
      <c r="K175" s="1" t="s">
        <v>63</v>
      </c>
      <c r="L175" s="1" t="s">
        <v>78</v>
      </c>
      <c r="M175" s="28"/>
      <c r="N175" s="29"/>
      <c r="O175" s="29"/>
      <c r="P175" s="9">
        <v>45307</v>
      </c>
      <c r="Q175" s="30"/>
      <c r="R175" s="23" t="str">
        <f t="shared" si="2"/>
        <v>Non-lead</v>
      </c>
      <c r="S175" s="28"/>
      <c r="T175" s="29"/>
      <c r="U175" s="29"/>
      <c r="V175" s="29"/>
      <c r="W175" s="29"/>
      <c r="X175" s="29"/>
      <c r="Y175" s="5" t="s">
        <v>66</v>
      </c>
      <c r="Z175" s="29"/>
      <c r="AA175" s="29"/>
      <c r="AB175" s="5" t="s">
        <v>409</v>
      </c>
      <c r="AC175" s="29"/>
      <c r="AD175" s="29"/>
      <c r="AE175" s="31"/>
      <c r="AF175" s="8">
        <v>2003</v>
      </c>
      <c r="AG175" s="31"/>
      <c r="AH175" s="29"/>
      <c r="AI175" s="29"/>
      <c r="AJ175" s="29"/>
      <c r="AK175" s="29"/>
      <c r="AL175" s="29"/>
      <c r="AM175" s="29"/>
      <c r="AN175" s="29"/>
      <c r="AO175" s="29"/>
      <c r="AP175" s="29"/>
      <c r="AQ175" s="29"/>
      <c r="AR175" s="30"/>
      <c r="AS175" s="30"/>
      <c r="AT175" s="24" t="s">
        <v>68</v>
      </c>
      <c r="AU175" s="30"/>
      <c r="AV175" s="32"/>
    </row>
    <row r="176" spans="2:48" ht="15.6" x14ac:dyDescent="0.3">
      <c r="B176" s="27"/>
      <c r="C176" s="1" t="s">
        <v>410</v>
      </c>
      <c r="D176" s="1" t="s">
        <v>411</v>
      </c>
      <c r="E176" s="1" t="s">
        <v>62</v>
      </c>
      <c r="F176" s="1">
        <v>40310</v>
      </c>
      <c r="G176" s="1"/>
      <c r="H176" s="1"/>
      <c r="I176" s="1" t="s">
        <v>63</v>
      </c>
      <c r="J176" s="1" t="s">
        <v>64</v>
      </c>
      <c r="K176" s="1" t="s">
        <v>63</v>
      </c>
      <c r="L176" s="1" t="s">
        <v>65</v>
      </c>
      <c r="M176" s="28"/>
      <c r="N176" s="29"/>
      <c r="O176" s="29"/>
      <c r="P176" s="9">
        <v>45307</v>
      </c>
      <c r="Q176" s="30"/>
      <c r="R176" s="23" t="str">
        <f t="shared" si="2"/>
        <v>Non-lead</v>
      </c>
      <c r="S176" s="28"/>
      <c r="T176" s="29"/>
      <c r="U176" s="29"/>
      <c r="V176" s="29"/>
      <c r="W176" s="29"/>
      <c r="X176" s="29"/>
      <c r="Y176" s="5" t="s">
        <v>66</v>
      </c>
      <c r="Z176" s="29"/>
      <c r="AA176" s="29"/>
      <c r="AB176" s="5" t="s">
        <v>409</v>
      </c>
      <c r="AC176" s="29"/>
      <c r="AD176" s="29"/>
      <c r="AE176" s="31"/>
      <c r="AF176" s="8"/>
      <c r="AG176" s="31"/>
      <c r="AH176" s="29"/>
      <c r="AI176" s="29"/>
      <c r="AJ176" s="29"/>
      <c r="AK176" s="29"/>
      <c r="AL176" s="29"/>
      <c r="AM176" s="29"/>
      <c r="AN176" s="29"/>
      <c r="AO176" s="29"/>
      <c r="AP176" s="29"/>
      <c r="AQ176" s="29"/>
      <c r="AR176" s="30"/>
      <c r="AS176" s="30"/>
      <c r="AT176" s="24" t="s">
        <v>68</v>
      </c>
      <c r="AU176" s="30"/>
      <c r="AV176" s="32"/>
    </row>
    <row r="177" spans="2:48" ht="15.6" x14ac:dyDescent="0.3">
      <c r="B177" s="27"/>
      <c r="C177" s="1" t="s">
        <v>412</v>
      </c>
      <c r="D177" s="1" t="s">
        <v>413</v>
      </c>
      <c r="E177" s="1" t="s">
        <v>62</v>
      </c>
      <c r="F177" s="1">
        <v>40310</v>
      </c>
      <c r="G177" s="1"/>
      <c r="H177" s="1"/>
      <c r="I177" s="1" t="s">
        <v>63</v>
      </c>
      <c r="J177" s="1" t="s">
        <v>64</v>
      </c>
      <c r="K177" s="1" t="s">
        <v>63</v>
      </c>
      <c r="L177" s="1" t="s">
        <v>65</v>
      </c>
      <c r="M177" s="28"/>
      <c r="N177" s="29"/>
      <c r="O177" s="29"/>
      <c r="P177" s="9">
        <v>45307</v>
      </c>
      <c r="Q177" s="30"/>
      <c r="R177" s="23" t="str">
        <f t="shared" si="2"/>
        <v>Non-lead</v>
      </c>
      <c r="S177" s="28"/>
      <c r="T177" s="29"/>
      <c r="U177" s="29"/>
      <c r="V177" s="29"/>
      <c r="W177" s="29"/>
      <c r="X177" s="29"/>
      <c r="Y177" s="5" t="s">
        <v>66</v>
      </c>
      <c r="Z177" s="29"/>
      <c r="AA177" s="29"/>
      <c r="AB177" s="5" t="s">
        <v>409</v>
      </c>
      <c r="AC177" s="29"/>
      <c r="AD177" s="29"/>
      <c r="AE177" s="31"/>
      <c r="AF177" s="8"/>
      <c r="AG177" s="31"/>
      <c r="AH177" s="29"/>
      <c r="AI177" s="29"/>
      <c r="AJ177" s="29"/>
      <c r="AK177" s="29"/>
      <c r="AL177" s="29"/>
      <c r="AM177" s="29"/>
      <c r="AN177" s="29"/>
      <c r="AO177" s="29"/>
      <c r="AP177" s="29"/>
      <c r="AQ177" s="29"/>
      <c r="AR177" s="30"/>
      <c r="AS177" s="30"/>
      <c r="AT177" s="24" t="s">
        <v>68</v>
      </c>
      <c r="AU177" s="30"/>
      <c r="AV177" s="32"/>
    </row>
    <row r="178" spans="2:48" ht="15.6" x14ac:dyDescent="0.3">
      <c r="B178" s="27"/>
      <c r="C178" s="1" t="s">
        <v>414</v>
      </c>
      <c r="D178" s="1" t="s">
        <v>415</v>
      </c>
      <c r="E178" s="1" t="s">
        <v>62</v>
      </c>
      <c r="F178" s="1">
        <v>40310</v>
      </c>
      <c r="G178" s="1"/>
      <c r="H178" s="1"/>
      <c r="I178" s="1" t="s">
        <v>63</v>
      </c>
      <c r="J178" s="1" t="s">
        <v>64</v>
      </c>
      <c r="K178" s="1" t="s">
        <v>63</v>
      </c>
      <c r="L178" s="1" t="s">
        <v>65</v>
      </c>
      <c r="M178" s="28"/>
      <c r="N178" s="29"/>
      <c r="O178" s="29"/>
      <c r="P178" s="9">
        <v>45307</v>
      </c>
      <c r="Q178" s="30"/>
      <c r="R178" s="23" t="str">
        <f t="shared" si="2"/>
        <v>Non-lead</v>
      </c>
      <c r="S178" s="28"/>
      <c r="T178" s="29"/>
      <c r="U178" s="29"/>
      <c r="V178" s="29"/>
      <c r="W178" s="29"/>
      <c r="X178" s="29"/>
      <c r="Y178" s="5" t="s">
        <v>66</v>
      </c>
      <c r="Z178" s="29"/>
      <c r="AA178" s="29"/>
      <c r="AB178" s="5" t="s">
        <v>409</v>
      </c>
      <c r="AC178" s="29"/>
      <c r="AD178" s="29"/>
      <c r="AE178" s="31"/>
      <c r="AF178" s="8">
        <v>1952</v>
      </c>
      <c r="AG178" s="31"/>
      <c r="AH178" s="29"/>
      <c r="AI178" s="29"/>
      <c r="AJ178" s="29"/>
      <c r="AK178" s="29"/>
      <c r="AL178" s="29"/>
      <c r="AM178" s="29"/>
      <c r="AN178" s="29"/>
      <c r="AO178" s="29"/>
      <c r="AP178" s="29"/>
      <c r="AQ178" s="29"/>
      <c r="AR178" s="30"/>
      <c r="AS178" s="30"/>
      <c r="AT178" s="24" t="s">
        <v>68</v>
      </c>
      <c r="AU178" s="30"/>
      <c r="AV178" s="32"/>
    </row>
    <row r="179" spans="2:48" ht="15.6" x14ac:dyDescent="0.3">
      <c r="B179" s="27"/>
      <c r="C179" s="1" t="s">
        <v>416</v>
      </c>
      <c r="D179" s="1" t="s">
        <v>417</v>
      </c>
      <c r="E179" s="1" t="s">
        <v>62</v>
      </c>
      <c r="F179" s="1">
        <v>40310</v>
      </c>
      <c r="G179" s="1"/>
      <c r="H179" s="1"/>
      <c r="I179" s="1" t="s">
        <v>63</v>
      </c>
      <c r="J179" s="1" t="s">
        <v>64</v>
      </c>
      <c r="K179" s="1" t="s">
        <v>63</v>
      </c>
      <c r="L179" s="1" t="s">
        <v>65</v>
      </c>
      <c r="M179" s="28"/>
      <c r="N179" s="29"/>
      <c r="O179" s="29"/>
      <c r="P179" s="9">
        <v>45307</v>
      </c>
      <c r="Q179" s="30"/>
      <c r="R179" s="23" t="str">
        <f t="shared" si="2"/>
        <v>Non-lead</v>
      </c>
      <c r="S179" s="28"/>
      <c r="T179" s="29"/>
      <c r="U179" s="29"/>
      <c r="V179" s="29"/>
      <c r="W179" s="29"/>
      <c r="X179" s="29"/>
      <c r="Y179" s="5" t="s">
        <v>66</v>
      </c>
      <c r="Z179" s="29"/>
      <c r="AA179" s="29"/>
      <c r="AB179" s="5" t="s">
        <v>409</v>
      </c>
      <c r="AC179" s="29"/>
      <c r="AD179" s="29"/>
      <c r="AE179" s="31"/>
      <c r="AF179" s="8">
        <v>1956</v>
      </c>
      <c r="AG179" s="31"/>
      <c r="AH179" s="29"/>
      <c r="AI179" s="29"/>
      <c r="AJ179" s="29"/>
      <c r="AK179" s="29"/>
      <c r="AL179" s="29"/>
      <c r="AM179" s="29"/>
      <c r="AN179" s="29"/>
      <c r="AO179" s="29"/>
      <c r="AP179" s="29"/>
      <c r="AQ179" s="29"/>
      <c r="AR179" s="30"/>
      <c r="AS179" s="30"/>
      <c r="AT179" s="24" t="s">
        <v>68</v>
      </c>
      <c r="AU179" s="30"/>
      <c r="AV179" s="32"/>
    </row>
    <row r="180" spans="2:48" ht="15.6" x14ac:dyDescent="0.3">
      <c r="B180" s="27"/>
      <c r="C180" s="1" t="s">
        <v>418</v>
      </c>
      <c r="D180" s="1" t="s">
        <v>419</v>
      </c>
      <c r="E180" s="1" t="s">
        <v>62</v>
      </c>
      <c r="F180" s="1">
        <v>40310</v>
      </c>
      <c r="G180" s="1"/>
      <c r="H180" s="1"/>
      <c r="I180" s="1" t="s">
        <v>63</v>
      </c>
      <c r="J180" s="1" t="s">
        <v>64</v>
      </c>
      <c r="K180" s="1" t="s">
        <v>63</v>
      </c>
      <c r="L180" s="1" t="s">
        <v>65</v>
      </c>
      <c r="M180" s="28"/>
      <c r="N180" s="29"/>
      <c r="O180" s="29"/>
      <c r="P180" s="9">
        <v>45307</v>
      </c>
      <c r="Q180" s="30"/>
      <c r="R180" s="23" t="str">
        <f t="shared" si="2"/>
        <v>Non-lead</v>
      </c>
      <c r="S180" s="28"/>
      <c r="T180" s="29"/>
      <c r="U180" s="29"/>
      <c r="V180" s="29"/>
      <c r="W180" s="29"/>
      <c r="X180" s="29"/>
      <c r="Y180" s="5" t="s">
        <v>66</v>
      </c>
      <c r="Z180" s="29"/>
      <c r="AA180" s="29"/>
      <c r="AB180" s="5" t="s">
        <v>409</v>
      </c>
      <c r="AC180" s="29"/>
      <c r="AD180" s="29"/>
      <c r="AE180" s="31"/>
      <c r="AF180" s="8">
        <v>1956</v>
      </c>
      <c r="AG180" s="31"/>
      <c r="AH180" s="29"/>
      <c r="AI180" s="29"/>
      <c r="AJ180" s="29"/>
      <c r="AK180" s="29"/>
      <c r="AL180" s="29"/>
      <c r="AM180" s="29"/>
      <c r="AN180" s="29"/>
      <c r="AO180" s="29"/>
      <c r="AP180" s="29"/>
      <c r="AQ180" s="29"/>
      <c r="AR180" s="30"/>
      <c r="AS180" s="30"/>
      <c r="AT180" s="24" t="s">
        <v>68</v>
      </c>
      <c r="AU180" s="30"/>
      <c r="AV180" s="32"/>
    </row>
    <row r="181" spans="2:48" ht="15.6" x14ac:dyDescent="0.3">
      <c r="B181" s="27"/>
      <c r="C181" s="1" t="s">
        <v>420</v>
      </c>
      <c r="D181" s="1" t="s">
        <v>421</v>
      </c>
      <c r="E181" s="1" t="s">
        <v>62</v>
      </c>
      <c r="F181" s="1">
        <v>40310</v>
      </c>
      <c r="G181" s="1"/>
      <c r="H181" s="1"/>
      <c r="I181" s="1" t="s">
        <v>63</v>
      </c>
      <c r="J181" s="1" t="s">
        <v>64</v>
      </c>
      <c r="K181" s="1" t="s">
        <v>63</v>
      </c>
      <c r="L181" s="1" t="s">
        <v>65</v>
      </c>
      <c r="M181" s="28"/>
      <c r="N181" s="29"/>
      <c r="O181" s="29"/>
      <c r="P181" s="9">
        <v>45307</v>
      </c>
      <c r="Q181" s="30"/>
      <c r="R181" s="23" t="str">
        <f t="shared" si="2"/>
        <v>Non-lead</v>
      </c>
      <c r="S181" s="28"/>
      <c r="T181" s="29"/>
      <c r="U181" s="29"/>
      <c r="V181" s="29"/>
      <c r="W181" s="29"/>
      <c r="X181" s="29"/>
      <c r="Y181" s="5" t="s">
        <v>66</v>
      </c>
      <c r="Z181" s="29"/>
      <c r="AA181" s="29"/>
      <c r="AB181" s="5" t="s">
        <v>409</v>
      </c>
      <c r="AC181" s="29"/>
      <c r="AD181" s="29"/>
      <c r="AE181" s="31"/>
      <c r="AF181" s="8">
        <v>1968</v>
      </c>
      <c r="AG181" s="31"/>
      <c r="AH181" s="29"/>
      <c r="AI181" s="29"/>
      <c r="AJ181" s="29"/>
      <c r="AK181" s="29"/>
      <c r="AL181" s="29"/>
      <c r="AM181" s="29"/>
      <c r="AN181" s="29"/>
      <c r="AO181" s="29"/>
      <c r="AP181" s="29"/>
      <c r="AQ181" s="29"/>
      <c r="AR181" s="30"/>
      <c r="AS181" s="30"/>
      <c r="AT181" s="24" t="s">
        <v>68</v>
      </c>
      <c r="AU181" s="30"/>
      <c r="AV181" s="32"/>
    </row>
    <row r="182" spans="2:48" ht="15.6" x14ac:dyDescent="0.3">
      <c r="B182" s="27"/>
      <c r="C182" s="1" t="s">
        <v>422</v>
      </c>
      <c r="D182" s="1" t="s">
        <v>423</v>
      </c>
      <c r="E182" s="1" t="s">
        <v>62</v>
      </c>
      <c r="F182" s="1">
        <v>40310</v>
      </c>
      <c r="G182" s="1"/>
      <c r="H182" s="1"/>
      <c r="I182" s="1" t="s">
        <v>63</v>
      </c>
      <c r="J182" s="1" t="s">
        <v>64</v>
      </c>
      <c r="K182" s="1" t="s">
        <v>63</v>
      </c>
      <c r="L182" s="1" t="s">
        <v>65</v>
      </c>
      <c r="M182" s="28"/>
      <c r="N182" s="29"/>
      <c r="O182" s="29"/>
      <c r="P182" s="9">
        <v>45307</v>
      </c>
      <c r="Q182" s="30"/>
      <c r="R182" s="23" t="str">
        <f t="shared" si="2"/>
        <v>Non-lead</v>
      </c>
      <c r="S182" s="28"/>
      <c r="T182" s="29"/>
      <c r="U182" s="29"/>
      <c r="V182" s="29"/>
      <c r="W182" s="29"/>
      <c r="X182" s="29"/>
      <c r="Y182" s="5" t="s">
        <v>66</v>
      </c>
      <c r="Z182" s="29"/>
      <c r="AA182" s="29"/>
      <c r="AB182" s="5" t="s">
        <v>409</v>
      </c>
      <c r="AC182" s="29"/>
      <c r="AD182" s="29"/>
      <c r="AE182" s="31"/>
      <c r="AF182" s="8"/>
      <c r="AG182" s="31"/>
      <c r="AH182" s="29"/>
      <c r="AI182" s="29"/>
      <c r="AJ182" s="29"/>
      <c r="AK182" s="29"/>
      <c r="AL182" s="29"/>
      <c r="AM182" s="29"/>
      <c r="AN182" s="29"/>
      <c r="AO182" s="29"/>
      <c r="AP182" s="29"/>
      <c r="AQ182" s="29"/>
      <c r="AR182" s="30"/>
      <c r="AS182" s="30"/>
      <c r="AT182" s="24" t="s">
        <v>68</v>
      </c>
      <c r="AU182" s="30"/>
      <c r="AV182" s="32"/>
    </row>
    <row r="183" spans="2:48" ht="15.6" x14ac:dyDescent="0.3">
      <c r="B183" s="27"/>
      <c r="C183" s="1" t="s">
        <v>424</v>
      </c>
      <c r="D183" s="1" t="s">
        <v>425</v>
      </c>
      <c r="E183" s="1" t="s">
        <v>62</v>
      </c>
      <c r="F183" s="1">
        <v>40310</v>
      </c>
      <c r="G183" s="1"/>
      <c r="H183" s="1"/>
      <c r="I183" s="1" t="s">
        <v>63</v>
      </c>
      <c r="J183" s="1" t="s">
        <v>64</v>
      </c>
      <c r="K183" s="1" t="s">
        <v>63</v>
      </c>
      <c r="L183" s="1" t="s">
        <v>65</v>
      </c>
      <c r="M183" s="28"/>
      <c r="N183" s="29"/>
      <c r="O183" s="29"/>
      <c r="P183" s="9">
        <v>45307</v>
      </c>
      <c r="Q183" s="30"/>
      <c r="R183" s="23" t="str">
        <f t="shared" si="2"/>
        <v>Non-lead</v>
      </c>
      <c r="S183" s="28"/>
      <c r="T183" s="29"/>
      <c r="U183" s="29"/>
      <c r="V183" s="29"/>
      <c r="W183" s="29"/>
      <c r="X183" s="29"/>
      <c r="Y183" s="5" t="s">
        <v>66</v>
      </c>
      <c r="Z183" s="29"/>
      <c r="AA183" s="29"/>
      <c r="AB183" s="5" t="s">
        <v>409</v>
      </c>
      <c r="AC183" s="29"/>
      <c r="AD183" s="29"/>
      <c r="AE183" s="31"/>
      <c r="AF183" s="8"/>
      <c r="AG183" s="31"/>
      <c r="AH183" s="29"/>
      <c r="AI183" s="29"/>
      <c r="AJ183" s="29"/>
      <c r="AK183" s="29"/>
      <c r="AL183" s="29"/>
      <c r="AM183" s="29"/>
      <c r="AN183" s="29"/>
      <c r="AO183" s="29"/>
      <c r="AP183" s="29"/>
      <c r="AQ183" s="29"/>
      <c r="AR183" s="30"/>
      <c r="AS183" s="30"/>
      <c r="AT183" s="24" t="s">
        <v>68</v>
      </c>
      <c r="AU183" s="30"/>
      <c r="AV183" s="32"/>
    </row>
    <row r="184" spans="2:48" ht="15.6" x14ac:dyDescent="0.3">
      <c r="B184" s="27"/>
      <c r="C184" s="1" t="s">
        <v>426</v>
      </c>
      <c r="D184" s="1" t="s">
        <v>427</v>
      </c>
      <c r="E184" s="1" t="s">
        <v>62</v>
      </c>
      <c r="F184" s="1">
        <v>40310</v>
      </c>
      <c r="G184" s="1"/>
      <c r="H184" s="1"/>
      <c r="I184" s="1" t="s">
        <v>63</v>
      </c>
      <c r="J184" s="1" t="s">
        <v>64</v>
      </c>
      <c r="K184" s="1" t="s">
        <v>63</v>
      </c>
      <c r="L184" s="1" t="s">
        <v>65</v>
      </c>
      <c r="M184" s="28"/>
      <c r="N184" s="29"/>
      <c r="O184" s="29"/>
      <c r="P184" s="9">
        <v>45307</v>
      </c>
      <c r="Q184" s="30"/>
      <c r="R184" s="23" t="str">
        <f t="shared" si="2"/>
        <v>Non-lead</v>
      </c>
      <c r="S184" s="28"/>
      <c r="T184" s="29"/>
      <c r="U184" s="29"/>
      <c r="V184" s="29"/>
      <c r="W184" s="29"/>
      <c r="X184" s="29"/>
      <c r="Y184" s="5" t="s">
        <v>66</v>
      </c>
      <c r="Z184" s="29"/>
      <c r="AA184" s="29"/>
      <c r="AB184" s="5" t="s">
        <v>409</v>
      </c>
      <c r="AC184" s="29"/>
      <c r="AD184" s="29"/>
      <c r="AE184" s="31"/>
      <c r="AF184" s="8">
        <v>1975</v>
      </c>
      <c r="AG184" s="31"/>
      <c r="AH184" s="29"/>
      <c r="AI184" s="29"/>
      <c r="AJ184" s="29"/>
      <c r="AK184" s="29"/>
      <c r="AL184" s="29"/>
      <c r="AM184" s="29"/>
      <c r="AN184" s="29"/>
      <c r="AO184" s="29"/>
      <c r="AP184" s="29"/>
      <c r="AQ184" s="29"/>
      <c r="AR184" s="30"/>
      <c r="AS184" s="30"/>
      <c r="AT184" s="24" t="s">
        <v>68</v>
      </c>
      <c r="AU184" s="30"/>
      <c r="AV184" s="32"/>
    </row>
    <row r="185" spans="2:48" ht="15.6" x14ac:dyDescent="0.3">
      <c r="B185" s="27"/>
      <c r="C185" s="1" t="s">
        <v>428</v>
      </c>
      <c r="D185" s="1" t="s">
        <v>429</v>
      </c>
      <c r="E185" s="1" t="s">
        <v>62</v>
      </c>
      <c r="F185" s="1">
        <v>40310</v>
      </c>
      <c r="G185" s="1"/>
      <c r="H185" s="1"/>
      <c r="I185" s="1" t="s">
        <v>83</v>
      </c>
      <c r="J185" s="1" t="s">
        <v>64</v>
      </c>
      <c r="K185" s="1" t="s">
        <v>83</v>
      </c>
      <c r="L185" s="1" t="s">
        <v>65</v>
      </c>
      <c r="M185" s="28"/>
      <c r="N185" s="29"/>
      <c r="O185" s="29"/>
      <c r="P185" s="9">
        <v>45307</v>
      </c>
      <c r="Q185" s="30"/>
      <c r="R185" s="23" t="str">
        <f t="shared" si="2"/>
        <v>Non-lead</v>
      </c>
      <c r="S185" s="28"/>
      <c r="T185" s="29"/>
      <c r="U185" s="29"/>
      <c r="V185" s="29"/>
      <c r="W185" s="29"/>
      <c r="X185" s="29"/>
      <c r="Y185" s="5" t="s">
        <v>66</v>
      </c>
      <c r="Z185" s="29"/>
      <c r="AA185" s="29"/>
      <c r="AB185" s="5" t="s">
        <v>409</v>
      </c>
      <c r="AC185" s="29"/>
      <c r="AD185" s="29"/>
      <c r="AE185" s="31"/>
      <c r="AF185" s="8">
        <v>1960</v>
      </c>
      <c r="AG185" s="31"/>
      <c r="AH185" s="29"/>
      <c r="AI185" s="29"/>
      <c r="AJ185" s="29"/>
      <c r="AK185" s="29"/>
      <c r="AL185" s="29"/>
      <c r="AM185" s="29"/>
      <c r="AN185" s="29"/>
      <c r="AO185" s="29"/>
      <c r="AP185" s="29"/>
      <c r="AQ185" s="29"/>
      <c r="AR185" s="30"/>
      <c r="AS185" s="30"/>
      <c r="AT185" s="24" t="s">
        <v>68</v>
      </c>
      <c r="AU185" s="30"/>
      <c r="AV185" s="32"/>
    </row>
    <row r="186" spans="2:48" ht="15.6" x14ac:dyDescent="0.3">
      <c r="B186" s="27"/>
      <c r="C186" s="1" t="s">
        <v>430</v>
      </c>
      <c r="D186" s="1" t="s">
        <v>431</v>
      </c>
      <c r="E186" s="1" t="s">
        <v>62</v>
      </c>
      <c r="F186" s="1">
        <v>40310</v>
      </c>
      <c r="G186" s="1"/>
      <c r="H186" s="1"/>
      <c r="I186" s="1" t="s">
        <v>83</v>
      </c>
      <c r="J186" s="1" t="s">
        <v>64</v>
      </c>
      <c r="K186" s="1" t="s">
        <v>63</v>
      </c>
      <c r="L186" s="1" t="s">
        <v>65</v>
      </c>
      <c r="M186" s="28"/>
      <c r="N186" s="29"/>
      <c r="O186" s="29"/>
      <c r="P186" s="9">
        <v>45307</v>
      </c>
      <c r="Q186" s="30"/>
      <c r="R186" s="23" t="str">
        <f t="shared" si="2"/>
        <v>Non-lead</v>
      </c>
      <c r="S186" s="28"/>
      <c r="T186" s="29"/>
      <c r="U186" s="29"/>
      <c r="V186" s="29"/>
      <c r="W186" s="29"/>
      <c r="X186" s="29"/>
      <c r="Y186" s="5" t="s">
        <v>66</v>
      </c>
      <c r="Z186" s="29"/>
      <c r="AA186" s="29"/>
      <c r="AB186" s="5" t="s">
        <v>409</v>
      </c>
      <c r="AC186" s="29"/>
      <c r="AD186" s="29"/>
      <c r="AE186" s="31"/>
      <c r="AF186" s="8"/>
      <c r="AG186" s="31"/>
      <c r="AH186" s="29"/>
      <c r="AI186" s="29"/>
      <c r="AJ186" s="29"/>
      <c r="AK186" s="29"/>
      <c r="AL186" s="29"/>
      <c r="AM186" s="29"/>
      <c r="AN186" s="29"/>
      <c r="AO186" s="29"/>
      <c r="AP186" s="29"/>
      <c r="AQ186" s="29"/>
      <c r="AR186" s="30"/>
      <c r="AS186" s="30"/>
      <c r="AT186" s="24" t="s">
        <v>68</v>
      </c>
      <c r="AU186" s="30"/>
      <c r="AV186" s="32"/>
    </row>
    <row r="187" spans="2:48" ht="15.6" x14ac:dyDescent="0.3">
      <c r="B187" s="27"/>
      <c r="C187" s="1" t="s">
        <v>432</v>
      </c>
      <c r="D187" s="1" t="s">
        <v>433</v>
      </c>
      <c r="E187" s="1" t="s">
        <v>62</v>
      </c>
      <c r="F187" s="1">
        <v>40310</v>
      </c>
      <c r="G187" s="1"/>
      <c r="H187" s="1"/>
      <c r="I187" s="1" t="s">
        <v>63</v>
      </c>
      <c r="J187" s="1" t="s">
        <v>64</v>
      </c>
      <c r="K187" s="1" t="s">
        <v>63</v>
      </c>
      <c r="L187" s="1" t="s">
        <v>65</v>
      </c>
      <c r="M187" s="28"/>
      <c r="N187" s="29"/>
      <c r="O187" s="29"/>
      <c r="P187" s="9">
        <v>45307</v>
      </c>
      <c r="Q187" s="30"/>
      <c r="R187" s="23" t="str">
        <f t="shared" si="2"/>
        <v>Non-lead</v>
      </c>
      <c r="S187" s="28"/>
      <c r="T187" s="29"/>
      <c r="U187" s="29"/>
      <c r="V187" s="29"/>
      <c r="W187" s="29"/>
      <c r="X187" s="29"/>
      <c r="Y187" s="5" t="s">
        <v>66</v>
      </c>
      <c r="Z187" s="29"/>
      <c r="AA187" s="29"/>
      <c r="AB187" s="5" t="s">
        <v>409</v>
      </c>
      <c r="AC187" s="29"/>
      <c r="AD187" s="29"/>
      <c r="AE187" s="31"/>
      <c r="AF187" s="8"/>
      <c r="AG187" s="31"/>
      <c r="AH187" s="29"/>
      <c r="AI187" s="29"/>
      <c r="AJ187" s="29"/>
      <c r="AK187" s="29"/>
      <c r="AL187" s="29"/>
      <c r="AM187" s="29"/>
      <c r="AN187" s="29"/>
      <c r="AO187" s="29"/>
      <c r="AP187" s="29"/>
      <c r="AQ187" s="29"/>
      <c r="AR187" s="30"/>
      <c r="AS187" s="30"/>
      <c r="AT187" s="24" t="s">
        <v>68</v>
      </c>
      <c r="AU187" s="30"/>
      <c r="AV187" s="32"/>
    </row>
    <row r="188" spans="2:48" ht="15.6" x14ac:dyDescent="0.3">
      <c r="B188" s="27"/>
      <c r="C188" s="1" t="s">
        <v>434</v>
      </c>
      <c r="D188" s="1" t="s">
        <v>435</v>
      </c>
      <c r="E188" s="1" t="s">
        <v>62</v>
      </c>
      <c r="F188" s="1">
        <v>40310</v>
      </c>
      <c r="G188" s="1"/>
      <c r="H188" s="1"/>
      <c r="I188" s="1" t="s">
        <v>63</v>
      </c>
      <c r="J188" s="1" t="s">
        <v>64</v>
      </c>
      <c r="K188" s="1" t="s">
        <v>83</v>
      </c>
      <c r="L188" s="1" t="s">
        <v>65</v>
      </c>
      <c r="M188" s="28"/>
      <c r="N188" s="29"/>
      <c r="O188" s="29"/>
      <c r="P188" s="9">
        <v>45307</v>
      </c>
      <c r="Q188" s="30"/>
      <c r="R188" s="23" t="str">
        <f t="shared" si="2"/>
        <v>Non-lead</v>
      </c>
      <c r="S188" s="28"/>
      <c r="T188" s="29"/>
      <c r="U188" s="29"/>
      <c r="V188" s="29"/>
      <c r="W188" s="29"/>
      <c r="X188" s="29"/>
      <c r="Y188" s="5" t="s">
        <v>66</v>
      </c>
      <c r="Z188" s="29"/>
      <c r="AA188" s="29"/>
      <c r="AB188" s="5" t="s">
        <v>409</v>
      </c>
      <c r="AC188" s="29"/>
      <c r="AD188" s="29"/>
      <c r="AE188" s="31"/>
      <c r="AF188" s="8"/>
      <c r="AG188" s="31"/>
      <c r="AH188" s="29"/>
      <c r="AI188" s="29"/>
      <c r="AJ188" s="29"/>
      <c r="AK188" s="29"/>
      <c r="AL188" s="29"/>
      <c r="AM188" s="29"/>
      <c r="AN188" s="29"/>
      <c r="AO188" s="29"/>
      <c r="AP188" s="29"/>
      <c r="AQ188" s="29"/>
      <c r="AR188" s="30"/>
      <c r="AS188" s="30"/>
      <c r="AT188" s="24" t="s">
        <v>68</v>
      </c>
      <c r="AU188" s="30"/>
      <c r="AV188" s="32"/>
    </row>
    <row r="189" spans="2:48" ht="15.6" x14ac:dyDescent="0.3">
      <c r="B189" s="27"/>
      <c r="C189" s="1" t="s">
        <v>436</v>
      </c>
      <c r="D189" s="1" t="s">
        <v>437</v>
      </c>
      <c r="E189" s="1" t="s">
        <v>62</v>
      </c>
      <c r="F189" s="1">
        <v>40310</v>
      </c>
      <c r="G189" s="1"/>
      <c r="H189" s="1"/>
      <c r="I189" s="1" t="s">
        <v>83</v>
      </c>
      <c r="J189" s="1" t="s">
        <v>64</v>
      </c>
      <c r="K189" s="1" t="s">
        <v>83</v>
      </c>
      <c r="L189" s="1" t="s">
        <v>65</v>
      </c>
      <c r="M189" s="28"/>
      <c r="N189" s="29"/>
      <c r="O189" s="29"/>
      <c r="P189" s="9">
        <v>45307</v>
      </c>
      <c r="Q189" s="30"/>
      <c r="R189" s="23" t="str">
        <f t="shared" si="2"/>
        <v>Non-lead</v>
      </c>
      <c r="S189" s="28"/>
      <c r="T189" s="29"/>
      <c r="U189" s="29"/>
      <c r="V189" s="29"/>
      <c r="W189" s="29"/>
      <c r="X189" s="29"/>
      <c r="Y189" s="5" t="s">
        <v>66</v>
      </c>
      <c r="Z189" s="29"/>
      <c r="AA189" s="29"/>
      <c r="AB189" s="5" t="s">
        <v>409</v>
      </c>
      <c r="AC189" s="29"/>
      <c r="AD189" s="29"/>
      <c r="AE189" s="31"/>
      <c r="AF189" s="8"/>
      <c r="AG189" s="31"/>
      <c r="AH189" s="29"/>
      <c r="AI189" s="29"/>
      <c r="AJ189" s="29"/>
      <c r="AK189" s="29"/>
      <c r="AL189" s="29"/>
      <c r="AM189" s="29"/>
      <c r="AN189" s="29"/>
      <c r="AO189" s="29"/>
      <c r="AP189" s="29"/>
      <c r="AQ189" s="29"/>
      <c r="AR189" s="30"/>
      <c r="AS189" s="30"/>
      <c r="AT189" s="24" t="s">
        <v>68</v>
      </c>
      <c r="AU189" s="30"/>
      <c r="AV189" s="32"/>
    </row>
    <row r="190" spans="2:48" ht="15.6" x14ac:dyDescent="0.3">
      <c r="B190" s="27"/>
      <c r="C190" s="1" t="s">
        <v>438</v>
      </c>
      <c r="D190" s="1" t="s">
        <v>439</v>
      </c>
      <c r="E190" s="1" t="s">
        <v>62</v>
      </c>
      <c r="F190" s="1">
        <v>40310</v>
      </c>
      <c r="G190" s="1"/>
      <c r="H190" s="1"/>
      <c r="I190" s="1" t="s">
        <v>83</v>
      </c>
      <c r="J190" s="1" t="s">
        <v>64</v>
      </c>
      <c r="K190" s="1" t="s">
        <v>63</v>
      </c>
      <c r="L190" s="1" t="s">
        <v>65</v>
      </c>
      <c r="M190" s="28"/>
      <c r="N190" s="29"/>
      <c r="O190" s="29"/>
      <c r="P190" s="9">
        <v>45307</v>
      </c>
      <c r="Q190" s="30"/>
      <c r="R190" s="23" t="str">
        <f t="shared" si="2"/>
        <v>Non-lead</v>
      </c>
      <c r="S190" s="28"/>
      <c r="T190" s="29"/>
      <c r="U190" s="29"/>
      <c r="V190" s="29"/>
      <c r="W190" s="29"/>
      <c r="X190" s="29"/>
      <c r="Y190" s="5" t="s">
        <v>66</v>
      </c>
      <c r="Z190" s="29"/>
      <c r="AA190" s="29"/>
      <c r="AB190" s="5" t="s">
        <v>409</v>
      </c>
      <c r="AC190" s="29"/>
      <c r="AD190" s="29"/>
      <c r="AE190" s="31"/>
      <c r="AF190" s="8"/>
      <c r="AG190" s="31"/>
      <c r="AH190" s="29"/>
      <c r="AI190" s="29"/>
      <c r="AJ190" s="29"/>
      <c r="AK190" s="29"/>
      <c r="AL190" s="29"/>
      <c r="AM190" s="29"/>
      <c r="AN190" s="29"/>
      <c r="AO190" s="29"/>
      <c r="AP190" s="29"/>
      <c r="AQ190" s="29"/>
      <c r="AR190" s="30"/>
      <c r="AS190" s="30"/>
      <c r="AT190" s="24" t="s">
        <v>68</v>
      </c>
      <c r="AU190" s="30"/>
      <c r="AV190" s="32"/>
    </row>
    <row r="191" spans="2:48" ht="15.6" x14ac:dyDescent="0.3">
      <c r="B191" s="27"/>
      <c r="C191" s="1" t="s">
        <v>440</v>
      </c>
      <c r="D191" s="1" t="s">
        <v>441</v>
      </c>
      <c r="E191" s="1" t="s">
        <v>62</v>
      </c>
      <c r="F191" s="1">
        <v>40310</v>
      </c>
      <c r="G191" s="1"/>
      <c r="H191" s="1"/>
      <c r="I191" s="1" t="s">
        <v>63</v>
      </c>
      <c r="J191" s="1" t="s">
        <v>64</v>
      </c>
      <c r="K191" s="1" t="s">
        <v>83</v>
      </c>
      <c r="L191" s="1" t="s">
        <v>65</v>
      </c>
      <c r="M191" s="28"/>
      <c r="N191" s="29"/>
      <c r="O191" s="29"/>
      <c r="P191" s="9">
        <v>45307</v>
      </c>
      <c r="Q191" s="30"/>
      <c r="R191" s="23" t="str">
        <f t="shared" si="2"/>
        <v>Non-lead</v>
      </c>
      <c r="S191" s="28"/>
      <c r="T191" s="29"/>
      <c r="U191" s="29"/>
      <c r="V191" s="29"/>
      <c r="W191" s="29"/>
      <c r="X191" s="29"/>
      <c r="Y191" s="5" t="s">
        <v>66</v>
      </c>
      <c r="Z191" s="29"/>
      <c r="AA191" s="29"/>
      <c r="AB191" s="5" t="s">
        <v>409</v>
      </c>
      <c r="AC191" s="29"/>
      <c r="AD191" s="29"/>
      <c r="AE191" s="31"/>
      <c r="AF191" s="8"/>
      <c r="AG191" s="31"/>
      <c r="AH191" s="29"/>
      <c r="AI191" s="29"/>
      <c r="AJ191" s="29"/>
      <c r="AK191" s="29"/>
      <c r="AL191" s="29"/>
      <c r="AM191" s="29"/>
      <c r="AN191" s="29"/>
      <c r="AO191" s="29"/>
      <c r="AP191" s="29"/>
      <c r="AQ191" s="29"/>
      <c r="AR191" s="30"/>
      <c r="AS191" s="30"/>
      <c r="AT191" s="24" t="s">
        <v>68</v>
      </c>
      <c r="AU191" s="30"/>
      <c r="AV191" s="32"/>
    </row>
    <row r="192" spans="2:48" ht="15.6" x14ac:dyDescent="0.3">
      <c r="B192" s="27"/>
      <c r="C192" s="1" t="s">
        <v>442</v>
      </c>
      <c r="D192" s="1" t="s">
        <v>443</v>
      </c>
      <c r="E192" s="1" t="s">
        <v>62</v>
      </c>
      <c r="F192" s="1">
        <v>40310</v>
      </c>
      <c r="G192" s="1"/>
      <c r="H192" s="1"/>
      <c r="I192" s="1" t="s">
        <v>63</v>
      </c>
      <c r="J192" s="1" t="s">
        <v>64</v>
      </c>
      <c r="K192" s="1" t="s">
        <v>63</v>
      </c>
      <c r="L192" s="1" t="s">
        <v>65</v>
      </c>
      <c r="M192" s="28"/>
      <c r="N192" s="29"/>
      <c r="O192" s="29"/>
      <c r="P192" s="9">
        <v>45307</v>
      </c>
      <c r="Q192" s="30"/>
      <c r="R192" s="23" t="str">
        <f t="shared" si="2"/>
        <v>Non-lead</v>
      </c>
      <c r="S192" s="28"/>
      <c r="T192" s="29"/>
      <c r="U192" s="29"/>
      <c r="V192" s="29"/>
      <c r="W192" s="29"/>
      <c r="X192" s="29"/>
      <c r="Y192" s="5" t="s">
        <v>66</v>
      </c>
      <c r="Z192" s="29"/>
      <c r="AA192" s="29"/>
      <c r="AB192" s="5" t="s">
        <v>409</v>
      </c>
      <c r="AC192" s="29"/>
      <c r="AD192" s="29"/>
      <c r="AE192" s="31"/>
      <c r="AF192" s="8"/>
      <c r="AG192" s="31"/>
      <c r="AH192" s="29"/>
      <c r="AI192" s="29"/>
      <c r="AJ192" s="29"/>
      <c r="AK192" s="29"/>
      <c r="AL192" s="29"/>
      <c r="AM192" s="29"/>
      <c r="AN192" s="29"/>
      <c r="AO192" s="29"/>
      <c r="AP192" s="29"/>
      <c r="AQ192" s="29"/>
      <c r="AR192" s="30"/>
      <c r="AS192" s="30"/>
      <c r="AT192" s="24" t="s">
        <v>68</v>
      </c>
      <c r="AU192" s="30"/>
      <c r="AV192" s="32"/>
    </row>
    <row r="193" spans="2:48" ht="15.6" x14ac:dyDescent="0.3">
      <c r="B193" s="27"/>
      <c r="C193" s="1" t="s">
        <v>444</v>
      </c>
      <c r="D193" s="1" t="s">
        <v>445</v>
      </c>
      <c r="E193" s="1" t="s">
        <v>62</v>
      </c>
      <c r="F193" s="1">
        <v>40310</v>
      </c>
      <c r="G193" s="1"/>
      <c r="H193" s="1"/>
      <c r="I193" s="1" t="s">
        <v>83</v>
      </c>
      <c r="J193" s="1" t="s">
        <v>64</v>
      </c>
      <c r="K193" s="1" t="s">
        <v>83</v>
      </c>
      <c r="L193" s="1" t="s">
        <v>65</v>
      </c>
      <c r="M193" s="28"/>
      <c r="N193" s="29"/>
      <c r="O193" s="29"/>
      <c r="P193" s="9">
        <v>45307</v>
      </c>
      <c r="Q193" s="30"/>
      <c r="R193" s="23" t="str">
        <f t="shared" si="2"/>
        <v>Non-lead</v>
      </c>
      <c r="S193" s="28"/>
      <c r="T193" s="29"/>
      <c r="U193" s="29"/>
      <c r="V193" s="29"/>
      <c r="W193" s="29"/>
      <c r="X193" s="29"/>
      <c r="Y193" s="5" t="s">
        <v>66</v>
      </c>
      <c r="Z193" s="29"/>
      <c r="AA193" s="29"/>
      <c r="AB193" s="5" t="s">
        <v>409</v>
      </c>
      <c r="AC193" s="29"/>
      <c r="AD193" s="29"/>
      <c r="AE193" s="31"/>
      <c r="AF193" s="8"/>
      <c r="AG193" s="31"/>
      <c r="AH193" s="29"/>
      <c r="AI193" s="29"/>
      <c r="AJ193" s="29"/>
      <c r="AK193" s="29"/>
      <c r="AL193" s="29"/>
      <c r="AM193" s="29"/>
      <c r="AN193" s="29"/>
      <c r="AO193" s="29"/>
      <c r="AP193" s="29"/>
      <c r="AQ193" s="29"/>
      <c r="AR193" s="30"/>
      <c r="AS193" s="30"/>
      <c r="AT193" s="24" t="s">
        <v>68</v>
      </c>
      <c r="AU193" s="30"/>
      <c r="AV193" s="32"/>
    </row>
    <row r="194" spans="2:48" ht="15.6" x14ac:dyDescent="0.3">
      <c r="B194" s="27"/>
      <c r="C194" s="1" t="s">
        <v>446</v>
      </c>
      <c r="D194" s="1" t="s">
        <v>447</v>
      </c>
      <c r="E194" s="1" t="s">
        <v>62</v>
      </c>
      <c r="F194" s="1">
        <v>40310</v>
      </c>
      <c r="G194" s="1"/>
      <c r="H194" s="1"/>
      <c r="I194" s="1" t="s">
        <v>63</v>
      </c>
      <c r="J194" s="1" t="s">
        <v>64</v>
      </c>
      <c r="K194" s="1" t="s">
        <v>63</v>
      </c>
      <c r="L194" s="1" t="s">
        <v>65</v>
      </c>
      <c r="M194" s="28"/>
      <c r="N194" s="29"/>
      <c r="O194" s="29"/>
      <c r="P194" s="9">
        <v>45307</v>
      </c>
      <c r="Q194" s="30"/>
      <c r="R194" s="23" t="str">
        <f t="shared" si="2"/>
        <v>Non-lead</v>
      </c>
      <c r="S194" s="28"/>
      <c r="T194" s="29"/>
      <c r="U194" s="29"/>
      <c r="V194" s="29"/>
      <c r="W194" s="29"/>
      <c r="X194" s="29"/>
      <c r="Y194" s="5" t="s">
        <v>66</v>
      </c>
      <c r="Z194" s="29"/>
      <c r="AA194" s="29"/>
      <c r="AB194" s="5" t="s">
        <v>409</v>
      </c>
      <c r="AC194" s="29"/>
      <c r="AD194" s="29"/>
      <c r="AE194" s="31"/>
      <c r="AF194" s="8"/>
      <c r="AG194" s="31"/>
      <c r="AH194" s="29"/>
      <c r="AI194" s="29"/>
      <c r="AJ194" s="29"/>
      <c r="AK194" s="29"/>
      <c r="AL194" s="29"/>
      <c r="AM194" s="29"/>
      <c r="AN194" s="29"/>
      <c r="AO194" s="29"/>
      <c r="AP194" s="29"/>
      <c r="AQ194" s="29"/>
      <c r="AR194" s="30"/>
      <c r="AS194" s="30"/>
      <c r="AT194" s="24" t="s">
        <v>68</v>
      </c>
      <c r="AU194" s="30"/>
      <c r="AV194" s="32"/>
    </row>
    <row r="195" spans="2:48" ht="15.6" x14ac:dyDescent="0.3">
      <c r="B195" s="27"/>
      <c r="C195" s="1" t="s">
        <v>448</v>
      </c>
      <c r="D195" s="1" t="s">
        <v>449</v>
      </c>
      <c r="E195" s="1" t="s">
        <v>62</v>
      </c>
      <c r="F195" s="1">
        <v>40310</v>
      </c>
      <c r="G195" s="1"/>
      <c r="H195" s="1"/>
      <c r="I195" s="1" t="s">
        <v>63</v>
      </c>
      <c r="J195" s="1" t="s">
        <v>64</v>
      </c>
      <c r="K195" s="1" t="s">
        <v>63</v>
      </c>
      <c r="L195" s="1" t="s">
        <v>65</v>
      </c>
      <c r="M195" s="28"/>
      <c r="N195" s="29"/>
      <c r="O195" s="29"/>
      <c r="P195" s="9">
        <v>45307</v>
      </c>
      <c r="Q195" s="30"/>
      <c r="R195" s="23" t="str">
        <f t="shared" si="2"/>
        <v>Non-lead</v>
      </c>
      <c r="S195" s="28"/>
      <c r="T195" s="29"/>
      <c r="U195" s="29"/>
      <c r="V195" s="29"/>
      <c r="W195" s="29"/>
      <c r="X195" s="29"/>
      <c r="Y195" s="5" t="s">
        <v>66</v>
      </c>
      <c r="Z195" s="29"/>
      <c r="AA195" s="29"/>
      <c r="AB195" s="5" t="s">
        <v>409</v>
      </c>
      <c r="AC195" s="29"/>
      <c r="AD195" s="29"/>
      <c r="AE195" s="31"/>
      <c r="AF195" s="8"/>
      <c r="AG195" s="31"/>
      <c r="AH195" s="29"/>
      <c r="AI195" s="29"/>
      <c r="AJ195" s="29"/>
      <c r="AK195" s="29"/>
      <c r="AL195" s="29"/>
      <c r="AM195" s="29"/>
      <c r="AN195" s="29"/>
      <c r="AO195" s="29"/>
      <c r="AP195" s="29"/>
      <c r="AQ195" s="29"/>
      <c r="AR195" s="30"/>
      <c r="AS195" s="30"/>
      <c r="AT195" s="24" t="s">
        <v>68</v>
      </c>
      <c r="AU195" s="30"/>
      <c r="AV195" s="32"/>
    </row>
    <row r="196" spans="2:48" ht="15.6" x14ac:dyDescent="0.3">
      <c r="B196" s="27"/>
      <c r="C196" s="1" t="s">
        <v>450</v>
      </c>
      <c r="D196" s="26" t="s">
        <v>451</v>
      </c>
      <c r="E196" s="1" t="s">
        <v>62</v>
      </c>
      <c r="F196" s="1">
        <v>40310</v>
      </c>
      <c r="G196" s="1"/>
      <c r="H196" s="1"/>
      <c r="I196" s="1" t="s">
        <v>83</v>
      </c>
      <c r="J196" s="1" t="s">
        <v>64</v>
      </c>
      <c r="K196" s="1" t="s">
        <v>83</v>
      </c>
      <c r="L196" s="1" t="s">
        <v>65</v>
      </c>
      <c r="M196" s="28"/>
      <c r="N196" s="29"/>
      <c r="O196" s="29"/>
      <c r="P196" s="9">
        <v>45307</v>
      </c>
      <c r="Q196" s="30"/>
      <c r="R196" s="23" t="str">
        <f t="shared" si="2"/>
        <v>Non-lead</v>
      </c>
      <c r="S196" s="28"/>
      <c r="T196" s="29"/>
      <c r="U196" s="29"/>
      <c r="V196" s="29"/>
      <c r="W196" s="29"/>
      <c r="X196" s="29"/>
      <c r="Y196" s="5" t="s">
        <v>66</v>
      </c>
      <c r="Z196" s="29"/>
      <c r="AA196" s="29"/>
      <c r="AB196" s="5" t="s">
        <v>409</v>
      </c>
      <c r="AC196" s="29"/>
      <c r="AD196" s="29"/>
      <c r="AE196" s="31"/>
      <c r="AF196" s="8"/>
      <c r="AG196" s="31"/>
      <c r="AH196" s="29"/>
      <c r="AI196" s="29"/>
      <c r="AJ196" s="29"/>
      <c r="AK196" s="29"/>
      <c r="AL196" s="29"/>
      <c r="AM196" s="29"/>
      <c r="AN196" s="29"/>
      <c r="AO196" s="29"/>
      <c r="AP196" s="29"/>
      <c r="AQ196" s="29"/>
      <c r="AR196" s="30"/>
      <c r="AS196" s="30"/>
      <c r="AT196" s="24" t="s">
        <v>68</v>
      </c>
      <c r="AU196" s="30"/>
      <c r="AV196" s="32"/>
    </row>
    <row r="197" spans="2:48" ht="15.6" x14ac:dyDescent="0.3">
      <c r="B197" s="27"/>
      <c r="C197" s="1" t="s">
        <v>452</v>
      </c>
      <c r="D197" s="1" t="s">
        <v>453</v>
      </c>
      <c r="E197" s="1" t="s">
        <v>62</v>
      </c>
      <c r="F197" s="1">
        <v>40310</v>
      </c>
      <c r="G197" s="1"/>
      <c r="H197" s="1"/>
      <c r="I197" s="1" t="s">
        <v>63</v>
      </c>
      <c r="J197" s="1" t="s">
        <v>77</v>
      </c>
      <c r="K197" s="1" t="s">
        <v>63</v>
      </c>
      <c r="L197" s="1" t="s">
        <v>78</v>
      </c>
      <c r="M197" s="28"/>
      <c r="N197" s="29"/>
      <c r="O197" s="29"/>
      <c r="P197" s="9">
        <v>45307</v>
      </c>
      <c r="Q197" s="30"/>
      <c r="R197" s="23" t="str">
        <f t="shared" si="2"/>
        <v>Non-lead</v>
      </c>
      <c r="S197" s="28"/>
      <c r="T197" s="29"/>
      <c r="U197" s="29"/>
      <c r="V197" s="29"/>
      <c r="W197" s="29"/>
      <c r="X197" s="29"/>
      <c r="Y197" s="5" t="s">
        <v>66</v>
      </c>
      <c r="Z197" s="29"/>
      <c r="AA197" s="29"/>
      <c r="AB197" s="5" t="s">
        <v>409</v>
      </c>
      <c r="AC197" s="29"/>
      <c r="AD197" s="29"/>
      <c r="AE197" s="31"/>
      <c r="AF197" s="8">
        <v>2016</v>
      </c>
      <c r="AG197" s="31"/>
      <c r="AH197" s="29"/>
      <c r="AI197" s="29"/>
      <c r="AJ197" s="29"/>
      <c r="AK197" s="29"/>
      <c r="AL197" s="29"/>
      <c r="AM197" s="29"/>
      <c r="AN197" s="29"/>
      <c r="AO197" s="29"/>
      <c r="AP197" s="29"/>
      <c r="AQ197" s="29"/>
      <c r="AR197" s="30"/>
      <c r="AS197" s="30"/>
      <c r="AT197" s="24" t="s">
        <v>68</v>
      </c>
      <c r="AU197" s="30"/>
      <c r="AV197" s="32"/>
    </row>
    <row r="198" spans="2:48" ht="15.6" x14ac:dyDescent="0.3">
      <c r="B198" s="27"/>
      <c r="C198" s="1" t="s">
        <v>454</v>
      </c>
      <c r="D198" s="1" t="s">
        <v>455</v>
      </c>
      <c r="E198" s="1" t="s">
        <v>62</v>
      </c>
      <c r="F198" s="1">
        <v>40310</v>
      </c>
      <c r="G198" s="1"/>
      <c r="H198" s="1"/>
      <c r="I198" s="1" t="s">
        <v>83</v>
      </c>
      <c r="J198" s="1" t="s">
        <v>64</v>
      </c>
      <c r="K198" s="1" t="s">
        <v>83</v>
      </c>
      <c r="L198" s="1" t="s">
        <v>65</v>
      </c>
      <c r="M198" s="28"/>
      <c r="N198" s="29"/>
      <c r="O198" s="29"/>
      <c r="P198" s="9">
        <v>45307</v>
      </c>
      <c r="Q198" s="30"/>
      <c r="R198" s="23" t="str">
        <f t="shared" si="2"/>
        <v>Non-lead</v>
      </c>
      <c r="S198" s="28"/>
      <c r="T198" s="29"/>
      <c r="U198" s="29"/>
      <c r="V198" s="29"/>
      <c r="W198" s="29"/>
      <c r="X198" s="29"/>
      <c r="Y198" s="5" t="s">
        <v>66</v>
      </c>
      <c r="Z198" s="29"/>
      <c r="AA198" s="29"/>
      <c r="AB198" s="5" t="s">
        <v>409</v>
      </c>
      <c r="AC198" s="29"/>
      <c r="AD198" s="29"/>
      <c r="AE198" s="31"/>
      <c r="AF198" s="8">
        <v>1972</v>
      </c>
      <c r="AG198" s="31"/>
      <c r="AH198" s="29"/>
      <c r="AI198" s="29"/>
      <c r="AJ198" s="29"/>
      <c r="AK198" s="29"/>
      <c r="AL198" s="29"/>
      <c r="AM198" s="29"/>
      <c r="AN198" s="29"/>
      <c r="AO198" s="29"/>
      <c r="AP198" s="29"/>
      <c r="AQ198" s="29"/>
      <c r="AR198" s="30"/>
      <c r="AS198" s="30"/>
      <c r="AT198" s="24" t="s">
        <v>68</v>
      </c>
      <c r="AU198" s="30"/>
      <c r="AV198" s="32"/>
    </row>
    <row r="199" spans="2:48" ht="15.6" x14ac:dyDescent="0.3">
      <c r="B199" s="27"/>
      <c r="C199" s="1" t="s">
        <v>456</v>
      </c>
      <c r="D199" s="1" t="s">
        <v>457</v>
      </c>
      <c r="E199" s="1" t="s">
        <v>62</v>
      </c>
      <c r="F199" s="1">
        <v>40310</v>
      </c>
      <c r="G199" s="1"/>
      <c r="H199" s="1"/>
      <c r="I199" s="1" t="s">
        <v>83</v>
      </c>
      <c r="J199" s="1" t="s">
        <v>64</v>
      </c>
      <c r="K199" s="1" t="s">
        <v>83</v>
      </c>
      <c r="L199" s="1" t="s">
        <v>65</v>
      </c>
      <c r="M199" s="28"/>
      <c r="N199" s="29"/>
      <c r="O199" s="29"/>
      <c r="P199" s="9">
        <v>45307</v>
      </c>
      <c r="Q199" s="30"/>
      <c r="R199" s="23" t="str">
        <f t="shared" ref="R199:R262" si="3">IF(AND(I199="",K199=""),"",IF(I199="Lead","Lead",IF(K199="Lead","Lead",IF((OR((AND((ISNUMBER(SEARCH("Galvanized",K199))),AM199="Yes")),(AND((ISNUMBER(SEARCH("Galvanized",K199))),AM199="Unknown")))),"Galvanized requiring replacement",IF((OR((AND((ISNUMBER(SEARCH("Galvanized",K199))),AQ199="Yes")),(AND((ISNUMBER(SEARCH("Galvanized",K199))),AQ199="Unknown")))),"Galvanized requiring replacement",IF(I199="Galvanized requiring replacement","Galvanized requiring replacement",IF(K199="Galvanized - not known if lead contact","Galvanized requiring replacement",IF(K199="Galvanized requiring replacement","Galvanized requiring replacement",IF(ISNUMBER(SEARCH("Unknown",I199)),"Unknown",IF(ISNUMBER(SEARCH("Unknown",K199)),"Unknown",IF(I199="","Unknown",IF(K199="","Unknown","Non-lead"))))))))))))</f>
        <v>Non-lead</v>
      </c>
      <c r="S199" s="28"/>
      <c r="T199" s="29"/>
      <c r="U199" s="29"/>
      <c r="V199" s="29"/>
      <c r="W199" s="29"/>
      <c r="X199" s="29"/>
      <c r="Y199" s="5" t="s">
        <v>66</v>
      </c>
      <c r="Z199" s="29"/>
      <c r="AA199" s="29"/>
      <c r="AB199" s="5" t="s">
        <v>409</v>
      </c>
      <c r="AC199" s="29"/>
      <c r="AD199" s="29"/>
      <c r="AE199" s="31"/>
      <c r="AF199" s="8">
        <v>1890</v>
      </c>
      <c r="AG199" s="31"/>
      <c r="AH199" s="29"/>
      <c r="AI199" s="29"/>
      <c r="AJ199" s="29"/>
      <c r="AK199" s="29"/>
      <c r="AL199" s="29"/>
      <c r="AM199" s="29"/>
      <c r="AN199" s="29"/>
      <c r="AO199" s="29"/>
      <c r="AP199" s="29"/>
      <c r="AQ199" s="29"/>
      <c r="AR199" s="30"/>
      <c r="AS199" s="30"/>
      <c r="AT199" s="24" t="s">
        <v>68</v>
      </c>
      <c r="AU199" s="30"/>
      <c r="AV199" s="32"/>
    </row>
    <row r="200" spans="2:48" ht="15.6" x14ac:dyDescent="0.3">
      <c r="B200" s="27"/>
      <c r="C200" s="1" t="s">
        <v>458</v>
      </c>
      <c r="D200" s="1" t="s">
        <v>459</v>
      </c>
      <c r="E200" s="1" t="s">
        <v>62</v>
      </c>
      <c r="F200" s="1">
        <v>40310</v>
      </c>
      <c r="G200" s="1"/>
      <c r="H200" s="1"/>
      <c r="I200" s="1" t="s">
        <v>83</v>
      </c>
      <c r="J200" s="1" t="s">
        <v>64</v>
      </c>
      <c r="K200" s="1" t="s">
        <v>83</v>
      </c>
      <c r="L200" s="1" t="s">
        <v>65</v>
      </c>
      <c r="M200" s="28"/>
      <c r="N200" s="29"/>
      <c r="O200" s="29"/>
      <c r="P200" s="9">
        <v>45307</v>
      </c>
      <c r="Q200" s="30"/>
      <c r="R200" s="23" t="str">
        <f t="shared" si="3"/>
        <v>Non-lead</v>
      </c>
      <c r="S200" s="28"/>
      <c r="T200" s="29"/>
      <c r="U200" s="29"/>
      <c r="V200" s="29"/>
      <c r="W200" s="29"/>
      <c r="X200" s="29"/>
      <c r="Y200" s="5" t="s">
        <v>66</v>
      </c>
      <c r="Z200" s="29"/>
      <c r="AA200" s="29"/>
      <c r="AB200" s="5" t="s">
        <v>409</v>
      </c>
      <c r="AC200" s="29"/>
      <c r="AD200" s="29"/>
      <c r="AE200" s="31"/>
      <c r="AF200" s="8">
        <v>1963</v>
      </c>
      <c r="AG200" s="31"/>
      <c r="AH200" s="29"/>
      <c r="AI200" s="29"/>
      <c r="AJ200" s="29"/>
      <c r="AK200" s="29"/>
      <c r="AL200" s="29"/>
      <c r="AM200" s="29"/>
      <c r="AN200" s="29"/>
      <c r="AO200" s="29"/>
      <c r="AP200" s="29"/>
      <c r="AQ200" s="29"/>
      <c r="AR200" s="30"/>
      <c r="AS200" s="30"/>
      <c r="AT200" s="24" t="s">
        <v>68</v>
      </c>
      <c r="AU200" s="30"/>
      <c r="AV200" s="32"/>
    </row>
    <row r="201" spans="2:48" ht="15.6" x14ac:dyDescent="0.3">
      <c r="B201" s="27"/>
      <c r="C201" s="1" t="s">
        <v>460</v>
      </c>
      <c r="D201" s="1" t="s">
        <v>461</v>
      </c>
      <c r="E201" s="1" t="s">
        <v>62</v>
      </c>
      <c r="F201" s="1">
        <v>40310</v>
      </c>
      <c r="G201" s="1"/>
      <c r="H201" s="1"/>
      <c r="I201" s="1" t="s">
        <v>63</v>
      </c>
      <c r="J201" s="1" t="s">
        <v>64</v>
      </c>
      <c r="K201" s="1" t="s">
        <v>63</v>
      </c>
      <c r="L201" s="1" t="s">
        <v>65</v>
      </c>
      <c r="M201" s="28"/>
      <c r="N201" s="29"/>
      <c r="O201" s="29"/>
      <c r="P201" s="9">
        <v>45307</v>
      </c>
      <c r="Q201" s="30"/>
      <c r="R201" s="23" t="str">
        <f t="shared" si="3"/>
        <v>Non-lead</v>
      </c>
      <c r="S201" s="28"/>
      <c r="T201" s="29"/>
      <c r="U201" s="29"/>
      <c r="V201" s="29"/>
      <c r="W201" s="29"/>
      <c r="X201" s="29"/>
      <c r="Y201" s="5" t="s">
        <v>66</v>
      </c>
      <c r="Z201" s="29"/>
      <c r="AA201" s="29"/>
      <c r="AB201" s="5" t="s">
        <v>409</v>
      </c>
      <c r="AC201" s="29"/>
      <c r="AD201" s="29"/>
      <c r="AE201" s="31"/>
      <c r="AF201" s="8">
        <v>1958</v>
      </c>
      <c r="AG201" s="31"/>
      <c r="AH201" s="29"/>
      <c r="AI201" s="29"/>
      <c r="AJ201" s="29"/>
      <c r="AK201" s="29"/>
      <c r="AL201" s="29"/>
      <c r="AM201" s="29"/>
      <c r="AN201" s="29"/>
      <c r="AO201" s="29"/>
      <c r="AP201" s="29"/>
      <c r="AQ201" s="29"/>
      <c r="AR201" s="30"/>
      <c r="AS201" s="30"/>
      <c r="AT201" s="24" t="s">
        <v>68</v>
      </c>
      <c r="AU201" s="30"/>
      <c r="AV201" s="32"/>
    </row>
    <row r="202" spans="2:48" ht="15.6" x14ac:dyDescent="0.3">
      <c r="B202" s="27"/>
      <c r="C202" s="1" t="s">
        <v>462</v>
      </c>
      <c r="D202" s="1" t="s">
        <v>463</v>
      </c>
      <c r="E202" s="1" t="s">
        <v>62</v>
      </c>
      <c r="F202" s="1">
        <v>40310</v>
      </c>
      <c r="G202" s="1"/>
      <c r="H202" s="1"/>
      <c r="I202" s="1" t="s">
        <v>63</v>
      </c>
      <c r="J202" s="1" t="s">
        <v>64</v>
      </c>
      <c r="K202" s="1" t="s">
        <v>63</v>
      </c>
      <c r="L202" s="1" t="s">
        <v>65</v>
      </c>
      <c r="M202" s="28"/>
      <c r="N202" s="29"/>
      <c r="O202" s="29"/>
      <c r="P202" s="9">
        <v>45307</v>
      </c>
      <c r="Q202" s="30"/>
      <c r="R202" s="23" t="str">
        <f t="shared" si="3"/>
        <v>Non-lead</v>
      </c>
      <c r="S202" s="28"/>
      <c r="T202" s="29"/>
      <c r="U202" s="29"/>
      <c r="V202" s="29"/>
      <c r="W202" s="29"/>
      <c r="X202" s="29"/>
      <c r="Y202" s="5" t="s">
        <v>66</v>
      </c>
      <c r="Z202" s="29"/>
      <c r="AA202" s="29"/>
      <c r="AB202" s="5" t="s">
        <v>409</v>
      </c>
      <c r="AC202" s="29"/>
      <c r="AD202" s="29"/>
      <c r="AE202" s="31"/>
      <c r="AF202" s="8">
        <v>1957</v>
      </c>
      <c r="AG202" s="31"/>
      <c r="AH202" s="29"/>
      <c r="AI202" s="29"/>
      <c r="AJ202" s="29"/>
      <c r="AK202" s="29"/>
      <c r="AL202" s="29"/>
      <c r="AM202" s="29"/>
      <c r="AN202" s="29"/>
      <c r="AO202" s="29"/>
      <c r="AP202" s="29"/>
      <c r="AQ202" s="29"/>
      <c r="AR202" s="30"/>
      <c r="AS202" s="30"/>
      <c r="AT202" s="24" t="s">
        <v>68</v>
      </c>
      <c r="AU202" s="30"/>
      <c r="AV202" s="32"/>
    </row>
    <row r="203" spans="2:48" ht="15.6" x14ac:dyDescent="0.3">
      <c r="B203" s="27"/>
      <c r="C203" s="1" t="s">
        <v>464</v>
      </c>
      <c r="D203" s="1" t="s">
        <v>465</v>
      </c>
      <c r="E203" s="1" t="s">
        <v>62</v>
      </c>
      <c r="F203" s="1">
        <v>40310</v>
      </c>
      <c r="G203" s="1"/>
      <c r="H203" s="1"/>
      <c r="I203" s="1" t="s">
        <v>63</v>
      </c>
      <c r="J203" s="1" t="s">
        <v>64</v>
      </c>
      <c r="K203" s="1" t="s">
        <v>63</v>
      </c>
      <c r="L203" s="1" t="s">
        <v>65</v>
      </c>
      <c r="M203" s="28"/>
      <c r="N203" s="29"/>
      <c r="O203" s="29"/>
      <c r="P203" s="9">
        <v>45307</v>
      </c>
      <c r="Q203" s="30"/>
      <c r="R203" s="23" t="str">
        <f t="shared" si="3"/>
        <v>Non-lead</v>
      </c>
      <c r="S203" s="28"/>
      <c r="T203" s="29"/>
      <c r="U203" s="29"/>
      <c r="V203" s="29"/>
      <c r="W203" s="29"/>
      <c r="X203" s="29"/>
      <c r="Y203" s="5" t="s">
        <v>66</v>
      </c>
      <c r="Z203" s="29"/>
      <c r="AA203" s="29"/>
      <c r="AB203" s="5" t="s">
        <v>409</v>
      </c>
      <c r="AC203" s="29"/>
      <c r="AD203" s="29"/>
      <c r="AE203" s="31"/>
      <c r="AF203" s="8"/>
      <c r="AG203" s="31"/>
      <c r="AH203" s="29"/>
      <c r="AI203" s="29"/>
      <c r="AJ203" s="29"/>
      <c r="AK203" s="29"/>
      <c r="AL203" s="29"/>
      <c r="AM203" s="29"/>
      <c r="AN203" s="29"/>
      <c r="AO203" s="29"/>
      <c r="AP203" s="29"/>
      <c r="AQ203" s="29"/>
      <c r="AR203" s="30"/>
      <c r="AS203" s="30"/>
      <c r="AT203" s="24" t="s">
        <v>68</v>
      </c>
      <c r="AU203" s="30"/>
      <c r="AV203" s="32"/>
    </row>
    <row r="204" spans="2:48" ht="15.6" x14ac:dyDescent="0.3">
      <c r="B204" s="27"/>
      <c r="C204" s="1" t="s">
        <v>466</v>
      </c>
      <c r="D204" s="1" t="s">
        <v>467</v>
      </c>
      <c r="E204" s="1" t="s">
        <v>62</v>
      </c>
      <c r="F204" s="1">
        <v>40310</v>
      </c>
      <c r="G204" s="1"/>
      <c r="H204" s="1"/>
      <c r="I204" s="1" t="s">
        <v>63</v>
      </c>
      <c r="J204" s="1" t="s">
        <v>64</v>
      </c>
      <c r="K204" s="1" t="s">
        <v>63</v>
      </c>
      <c r="L204" s="1" t="s">
        <v>65</v>
      </c>
      <c r="M204" s="28"/>
      <c r="N204" s="29"/>
      <c r="O204" s="29"/>
      <c r="P204" s="9">
        <v>45307</v>
      </c>
      <c r="Q204" s="30"/>
      <c r="R204" s="23" t="str">
        <f t="shared" si="3"/>
        <v>Non-lead</v>
      </c>
      <c r="S204" s="28"/>
      <c r="T204" s="29"/>
      <c r="U204" s="29"/>
      <c r="V204" s="29"/>
      <c r="W204" s="29"/>
      <c r="X204" s="29"/>
      <c r="Y204" s="5" t="s">
        <v>66</v>
      </c>
      <c r="Z204" s="29"/>
      <c r="AA204" s="29"/>
      <c r="AB204" s="5" t="s">
        <v>409</v>
      </c>
      <c r="AC204" s="29"/>
      <c r="AD204" s="29"/>
      <c r="AE204" s="31"/>
      <c r="AF204" s="8">
        <v>1955</v>
      </c>
      <c r="AG204" s="31"/>
      <c r="AH204" s="29"/>
      <c r="AI204" s="29"/>
      <c r="AJ204" s="29"/>
      <c r="AK204" s="29"/>
      <c r="AL204" s="29"/>
      <c r="AM204" s="29"/>
      <c r="AN204" s="29"/>
      <c r="AO204" s="29"/>
      <c r="AP204" s="29"/>
      <c r="AQ204" s="29"/>
      <c r="AR204" s="30"/>
      <c r="AS204" s="30"/>
      <c r="AT204" s="24" t="s">
        <v>68</v>
      </c>
      <c r="AU204" s="30"/>
      <c r="AV204" s="32"/>
    </row>
    <row r="205" spans="2:48" ht="15.6" x14ac:dyDescent="0.3">
      <c r="B205" s="27"/>
      <c r="C205" s="1" t="s">
        <v>468</v>
      </c>
      <c r="D205" s="1" t="s">
        <v>469</v>
      </c>
      <c r="E205" s="1" t="s">
        <v>62</v>
      </c>
      <c r="F205" s="1">
        <v>40310</v>
      </c>
      <c r="G205" s="1"/>
      <c r="H205" s="1"/>
      <c r="I205" s="1" t="s">
        <v>63</v>
      </c>
      <c r="J205" s="1" t="s">
        <v>64</v>
      </c>
      <c r="K205" s="1" t="s">
        <v>63</v>
      </c>
      <c r="L205" s="1" t="s">
        <v>65</v>
      </c>
      <c r="M205" s="28"/>
      <c r="N205" s="29"/>
      <c r="O205" s="29"/>
      <c r="P205" s="9">
        <v>45307</v>
      </c>
      <c r="Q205" s="30"/>
      <c r="R205" s="23" t="str">
        <f t="shared" si="3"/>
        <v>Non-lead</v>
      </c>
      <c r="S205" s="28"/>
      <c r="T205" s="29"/>
      <c r="U205" s="29"/>
      <c r="V205" s="29"/>
      <c r="W205" s="29"/>
      <c r="X205" s="29"/>
      <c r="Y205" s="5" t="s">
        <v>66</v>
      </c>
      <c r="Z205" s="29"/>
      <c r="AA205" s="29"/>
      <c r="AB205" s="5" t="s">
        <v>409</v>
      </c>
      <c r="AC205" s="29"/>
      <c r="AD205" s="29"/>
      <c r="AE205" s="31"/>
      <c r="AF205" s="8"/>
      <c r="AG205" s="31"/>
      <c r="AH205" s="29"/>
      <c r="AI205" s="29"/>
      <c r="AJ205" s="29"/>
      <c r="AK205" s="29"/>
      <c r="AL205" s="29"/>
      <c r="AM205" s="29"/>
      <c r="AN205" s="29"/>
      <c r="AO205" s="29"/>
      <c r="AP205" s="29"/>
      <c r="AQ205" s="29"/>
      <c r="AR205" s="30"/>
      <c r="AS205" s="30"/>
      <c r="AT205" s="24" t="s">
        <v>68</v>
      </c>
      <c r="AU205" s="30"/>
      <c r="AV205" s="32"/>
    </row>
    <row r="206" spans="2:48" ht="15.6" x14ac:dyDescent="0.3">
      <c r="B206" s="27"/>
      <c r="C206" s="1" t="s">
        <v>470</v>
      </c>
      <c r="D206" s="1" t="s">
        <v>471</v>
      </c>
      <c r="E206" s="1" t="s">
        <v>62</v>
      </c>
      <c r="F206" s="1">
        <v>40310</v>
      </c>
      <c r="G206" s="1"/>
      <c r="H206" s="1"/>
      <c r="I206" s="1" t="s">
        <v>63</v>
      </c>
      <c r="J206" s="1" t="s">
        <v>64</v>
      </c>
      <c r="K206" s="1" t="s">
        <v>63</v>
      </c>
      <c r="L206" s="1" t="s">
        <v>65</v>
      </c>
      <c r="M206" s="28"/>
      <c r="N206" s="29"/>
      <c r="O206" s="29"/>
      <c r="P206" s="9">
        <v>45307</v>
      </c>
      <c r="Q206" s="30"/>
      <c r="R206" s="23" t="str">
        <f t="shared" si="3"/>
        <v>Non-lead</v>
      </c>
      <c r="S206" s="28"/>
      <c r="T206" s="29"/>
      <c r="U206" s="29"/>
      <c r="V206" s="29"/>
      <c r="W206" s="29"/>
      <c r="X206" s="29"/>
      <c r="Y206" s="5" t="s">
        <v>66</v>
      </c>
      <c r="Z206" s="29"/>
      <c r="AA206" s="29"/>
      <c r="AB206" s="5" t="s">
        <v>409</v>
      </c>
      <c r="AC206" s="29"/>
      <c r="AD206" s="29"/>
      <c r="AE206" s="31"/>
      <c r="AF206" s="8">
        <v>1956</v>
      </c>
      <c r="AG206" s="31"/>
      <c r="AH206" s="29"/>
      <c r="AI206" s="29"/>
      <c r="AJ206" s="29"/>
      <c r="AK206" s="29"/>
      <c r="AL206" s="29"/>
      <c r="AM206" s="29"/>
      <c r="AN206" s="29"/>
      <c r="AO206" s="29"/>
      <c r="AP206" s="29"/>
      <c r="AQ206" s="29"/>
      <c r="AR206" s="30"/>
      <c r="AS206" s="30"/>
      <c r="AT206" s="24" t="s">
        <v>68</v>
      </c>
      <c r="AU206" s="30"/>
      <c r="AV206" s="32"/>
    </row>
    <row r="207" spans="2:48" ht="15.6" x14ac:dyDescent="0.3">
      <c r="B207" s="27"/>
      <c r="C207" s="1" t="s">
        <v>472</v>
      </c>
      <c r="D207" s="1" t="s">
        <v>473</v>
      </c>
      <c r="E207" s="1" t="s">
        <v>62</v>
      </c>
      <c r="F207" s="1">
        <v>40310</v>
      </c>
      <c r="G207" s="1"/>
      <c r="H207" s="1"/>
      <c r="I207" s="1" t="s">
        <v>83</v>
      </c>
      <c r="J207" s="1" t="s">
        <v>64</v>
      </c>
      <c r="K207" s="1" t="s">
        <v>63</v>
      </c>
      <c r="L207" s="1" t="s">
        <v>65</v>
      </c>
      <c r="M207" s="28"/>
      <c r="N207" s="29"/>
      <c r="O207" s="29"/>
      <c r="P207" s="9">
        <v>45307</v>
      </c>
      <c r="Q207" s="30"/>
      <c r="R207" s="23" t="str">
        <f t="shared" si="3"/>
        <v>Non-lead</v>
      </c>
      <c r="S207" s="28"/>
      <c r="T207" s="29"/>
      <c r="U207" s="29"/>
      <c r="V207" s="29"/>
      <c r="W207" s="29"/>
      <c r="X207" s="29"/>
      <c r="Y207" s="5" t="s">
        <v>66</v>
      </c>
      <c r="Z207" s="29"/>
      <c r="AA207" s="29"/>
      <c r="AB207" s="5" t="s">
        <v>409</v>
      </c>
      <c r="AC207" s="29"/>
      <c r="AD207" s="29"/>
      <c r="AE207" s="31"/>
      <c r="AF207" s="8"/>
      <c r="AG207" s="31"/>
      <c r="AH207" s="29"/>
      <c r="AI207" s="29"/>
      <c r="AJ207" s="29"/>
      <c r="AK207" s="29"/>
      <c r="AL207" s="29"/>
      <c r="AM207" s="29"/>
      <c r="AN207" s="29"/>
      <c r="AO207" s="29"/>
      <c r="AP207" s="29"/>
      <c r="AQ207" s="29"/>
      <c r="AR207" s="30"/>
      <c r="AS207" s="30"/>
      <c r="AT207" s="24" t="s">
        <v>68</v>
      </c>
      <c r="AU207" s="30"/>
      <c r="AV207" s="32"/>
    </row>
    <row r="208" spans="2:48" ht="15.6" x14ac:dyDescent="0.3">
      <c r="B208" s="27"/>
      <c r="C208" s="1" t="s">
        <v>474</v>
      </c>
      <c r="D208" s="1" t="s">
        <v>475</v>
      </c>
      <c r="E208" s="1" t="s">
        <v>62</v>
      </c>
      <c r="F208" s="1">
        <v>40310</v>
      </c>
      <c r="G208" s="1"/>
      <c r="H208" s="1"/>
      <c r="I208" s="1" t="s">
        <v>83</v>
      </c>
      <c r="J208" s="1" t="s">
        <v>64</v>
      </c>
      <c r="K208" s="1" t="s">
        <v>83</v>
      </c>
      <c r="L208" s="1" t="s">
        <v>65</v>
      </c>
      <c r="M208" s="28"/>
      <c r="N208" s="29"/>
      <c r="O208" s="29"/>
      <c r="P208" s="9">
        <v>45307</v>
      </c>
      <c r="Q208" s="30"/>
      <c r="R208" s="23" t="str">
        <f t="shared" si="3"/>
        <v>Non-lead</v>
      </c>
      <c r="S208" s="28"/>
      <c r="T208" s="29"/>
      <c r="U208" s="29"/>
      <c r="V208" s="29"/>
      <c r="W208" s="29"/>
      <c r="X208" s="29"/>
      <c r="Y208" s="5" t="s">
        <v>66</v>
      </c>
      <c r="Z208" s="29"/>
      <c r="AA208" s="29"/>
      <c r="AB208" s="5" t="s">
        <v>409</v>
      </c>
      <c r="AC208" s="29"/>
      <c r="AD208" s="29"/>
      <c r="AE208" s="31"/>
      <c r="AF208" s="8">
        <v>1963</v>
      </c>
      <c r="AG208" s="31"/>
      <c r="AH208" s="29"/>
      <c r="AI208" s="29"/>
      <c r="AJ208" s="29"/>
      <c r="AK208" s="29"/>
      <c r="AL208" s="29"/>
      <c r="AM208" s="29"/>
      <c r="AN208" s="29"/>
      <c r="AO208" s="29"/>
      <c r="AP208" s="29"/>
      <c r="AQ208" s="29"/>
      <c r="AR208" s="30"/>
      <c r="AS208" s="30"/>
      <c r="AT208" s="24" t="s">
        <v>68</v>
      </c>
      <c r="AU208" s="30"/>
      <c r="AV208" s="32"/>
    </row>
    <row r="209" spans="2:48" ht="15.6" x14ac:dyDescent="0.3">
      <c r="B209" s="27"/>
      <c r="C209" s="1" t="s">
        <v>476</v>
      </c>
      <c r="D209" s="1" t="s">
        <v>477</v>
      </c>
      <c r="E209" s="1" t="s">
        <v>62</v>
      </c>
      <c r="F209" s="1">
        <v>40310</v>
      </c>
      <c r="G209" s="1"/>
      <c r="H209" s="1"/>
      <c r="I209" s="1" t="s">
        <v>83</v>
      </c>
      <c r="J209" s="1" t="s">
        <v>64</v>
      </c>
      <c r="K209" s="1" t="s">
        <v>83</v>
      </c>
      <c r="L209" s="1" t="s">
        <v>65</v>
      </c>
      <c r="M209" s="28"/>
      <c r="N209" s="29"/>
      <c r="O209" s="29"/>
      <c r="P209" s="9">
        <v>45307</v>
      </c>
      <c r="Q209" s="30"/>
      <c r="R209" s="23" t="str">
        <f t="shared" si="3"/>
        <v>Non-lead</v>
      </c>
      <c r="S209" s="28"/>
      <c r="T209" s="29"/>
      <c r="U209" s="29"/>
      <c r="V209" s="29"/>
      <c r="W209" s="29"/>
      <c r="X209" s="29"/>
      <c r="Y209" s="5" t="s">
        <v>66</v>
      </c>
      <c r="Z209" s="29"/>
      <c r="AA209" s="29"/>
      <c r="AB209" s="5" t="s">
        <v>409</v>
      </c>
      <c r="AC209" s="29"/>
      <c r="AD209" s="29"/>
      <c r="AE209" s="31"/>
      <c r="AF209" s="8">
        <v>1959</v>
      </c>
      <c r="AG209" s="31"/>
      <c r="AH209" s="29"/>
      <c r="AI209" s="29"/>
      <c r="AJ209" s="29"/>
      <c r="AK209" s="29"/>
      <c r="AL209" s="29"/>
      <c r="AM209" s="29"/>
      <c r="AN209" s="29"/>
      <c r="AO209" s="29"/>
      <c r="AP209" s="29"/>
      <c r="AQ209" s="29"/>
      <c r="AR209" s="30"/>
      <c r="AS209" s="30"/>
      <c r="AT209" s="24" t="s">
        <v>68</v>
      </c>
      <c r="AU209" s="30"/>
      <c r="AV209" s="32"/>
    </row>
    <row r="210" spans="2:48" ht="15.6" x14ac:dyDescent="0.3">
      <c r="B210" s="27"/>
      <c r="C210" s="1" t="s">
        <v>478</v>
      </c>
      <c r="D210" s="1" t="s">
        <v>479</v>
      </c>
      <c r="E210" s="1" t="s">
        <v>62</v>
      </c>
      <c r="F210" s="1">
        <v>40310</v>
      </c>
      <c r="G210" s="1"/>
      <c r="H210" s="1"/>
      <c r="I210" s="1" t="s">
        <v>83</v>
      </c>
      <c r="J210" s="1" t="s">
        <v>64</v>
      </c>
      <c r="K210" s="1" t="s">
        <v>83</v>
      </c>
      <c r="L210" s="1" t="s">
        <v>65</v>
      </c>
      <c r="M210" s="28"/>
      <c r="N210" s="29"/>
      <c r="O210" s="29"/>
      <c r="P210" s="9">
        <v>45307</v>
      </c>
      <c r="Q210" s="30"/>
      <c r="R210" s="23" t="str">
        <f t="shared" si="3"/>
        <v>Non-lead</v>
      </c>
      <c r="S210" s="28"/>
      <c r="T210" s="29"/>
      <c r="U210" s="29"/>
      <c r="V210" s="29"/>
      <c r="W210" s="29"/>
      <c r="X210" s="29"/>
      <c r="Y210" s="5" t="s">
        <v>66</v>
      </c>
      <c r="Z210" s="29"/>
      <c r="AA210" s="29"/>
      <c r="AB210" s="5" t="s">
        <v>409</v>
      </c>
      <c r="AC210" s="29"/>
      <c r="AD210" s="29"/>
      <c r="AE210" s="31"/>
      <c r="AF210" s="8"/>
      <c r="AG210" s="31"/>
      <c r="AH210" s="29"/>
      <c r="AI210" s="29"/>
      <c r="AJ210" s="29"/>
      <c r="AK210" s="29"/>
      <c r="AL210" s="29"/>
      <c r="AM210" s="29"/>
      <c r="AN210" s="29"/>
      <c r="AO210" s="29"/>
      <c r="AP210" s="29"/>
      <c r="AQ210" s="29"/>
      <c r="AR210" s="30"/>
      <c r="AS210" s="30"/>
      <c r="AT210" s="24" t="s">
        <v>68</v>
      </c>
      <c r="AU210" s="30"/>
      <c r="AV210" s="32"/>
    </row>
    <row r="211" spans="2:48" ht="15.6" x14ac:dyDescent="0.3">
      <c r="B211" s="27"/>
      <c r="C211" s="1" t="s">
        <v>480</v>
      </c>
      <c r="D211" s="1" t="s">
        <v>481</v>
      </c>
      <c r="E211" s="1" t="s">
        <v>62</v>
      </c>
      <c r="F211" s="1">
        <v>40310</v>
      </c>
      <c r="G211" s="1"/>
      <c r="H211" s="1"/>
      <c r="I211" s="1" t="s">
        <v>83</v>
      </c>
      <c r="J211" s="1" t="s">
        <v>64</v>
      </c>
      <c r="K211" s="1" t="s">
        <v>83</v>
      </c>
      <c r="L211" s="1" t="s">
        <v>65</v>
      </c>
      <c r="M211" s="28"/>
      <c r="N211" s="29"/>
      <c r="O211" s="29"/>
      <c r="P211" s="9">
        <v>45307</v>
      </c>
      <c r="Q211" s="30"/>
      <c r="R211" s="23" t="str">
        <f t="shared" si="3"/>
        <v>Non-lead</v>
      </c>
      <c r="S211" s="28"/>
      <c r="T211" s="29"/>
      <c r="U211" s="29"/>
      <c r="V211" s="29"/>
      <c r="W211" s="29"/>
      <c r="X211" s="29"/>
      <c r="Y211" s="5" t="s">
        <v>66</v>
      </c>
      <c r="Z211" s="29"/>
      <c r="AA211" s="29"/>
      <c r="AB211" s="5" t="s">
        <v>409</v>
      </c>
      <c r="AC211" s="29"/>
      <c r="AD211" s="29"/>
      <c r="AE211" s="31"/>
      <c r="AF211" s="8">
        <v>1959</v>
      </c>
      <c r="AG211" s="31"/>
      <c r="AH211" s="29"/>
      <c r="AI211" s="29"/>
      <c r="AJ211" s="29"/>
      <c r="AK211" s="29"/>
      <c r="AL211" s="29"/>
      <c r="AM211" s="29"/>
      <c r="AN211" s="29"/>
      <c r="AO211" s="29"/>
      <c r="AP211" s="29"/>
      <c r="AQ211" s="29"/>
      <c r="AR211" s="30"/>
      <c r="AS211" s="30"/>
      <c r="AT211" s="24" t="s">
        <v>68</v>
      </c>
      <c r="AU211" s="30"/>
      <c r="AV211" s="32"/>
    </row>
    <row r="212" spans="2:48" ht="15.6" x14ac:dyDescent="0.3">
      <c r="B212" s="27"/>
      <c r="C212" s="1" t="s">
        <v>482</v>
      </c>
      <c r="D212" s="1" t="s">
        <v>483</v>
      </c>
      <c r="E212" s="1" t="s">
        <v>62</v>
      </c>
      <c r="F212" s="1">
        <v>40310</v>
      </c>
      <c r="G212" s="1"/>
      <c r="H212" s="1"/>
      <c r="I212" s="1" t="s">
        <v>83</v>
      </c>
      <c r="J212" s="1" t="s">
        <v>64</v>
      </c>
      <c r="K212" s="1" t="s">
        <v>83</v>
      </c>
      <c r="L212" s="1" t="s">
        <v>65</v>
      </c>
      <c r="M212" s="28"/>
      <c r="N212" s="29"/>
      <c r="O212" s="29"/>
      <c r="P212" s="9">
        <v>45307</v>
      </c>
      <c r="Q212" s="30"/>
      <c r="R212" s="23" t="str">
        <f t="shared" si="3"/>
        <v>Non-lead</v>
      </c>
      <c r="S212" s="28"/>
      <c r="T212" s="29"/>
      <c r="U212" s="29"/>
      <c r="V212" s="29"/>
      <c r="W212" s="29"/>
      <c r="X212" s="29"/>
      <c r="Y212" s="5" t="s">
        <v>66</v>
      </c>
      <c r="Z212" s="29"/>
      <c r="AA212" s="29"/>
      <c r="AB212" s="5" t="s">
        <v>409</v>
      </c>
      <c r="AC212" s="29"/>
      <c r="AD212" s="29"/>
      <c r="AE212" s="31"/>
      <c r="AF212" s="8"/>
      <c r="AG212" s="31"/>
      <c r="AH212" s="29"/>
      <c r="AI212" s="29"/>
      <c r="AJ212" s="29"/>
      <c r="AK212" s="29"/>
      <c r="AL212" s="29"/>
      <c r="AM212" s="29"/>
      <c r="AN212" s="29"/>
      <c r="AO212" s="29"/>
      <c r="AP212" s="29"/>
      <c r="AQ212" s="29"/>
      <c r="AR212" s="30"/>
      <c r="AS212" s="30"/>
      <c r="AT212" s="24" t="s">
        <v>68</v>
      </c>
      <c r="AU212" s="30"/>
      <c r="AV212" s="32"/>
    </row>
    <row r="213" spans="2:48" ht="15.6" x14ac:dyDescent="0.3">
      <c r="B213" s="27"/>
      <c r="C213" s="1" t="s">
        <v>484</v>
      </c>
      <c r="D213" s="1" t="s">
        <v>485</v>
      </c>
      <c r="E213" s="1" t="s">
        <v>62</v>
      </c>
      <c r="F213" s="1">
        <v>40310</v>
      </c>
      <c r="G213" s="1"/>
      <c r="H213" s="1"/>
      <c r="I213" s="1" t="s">
        <v>83</v>
      </c>
      <c r="J213" s="1" t="s">
        <v>64</v>
      </c>
      <c r="K213" s="1" t="s">
        <v>63</v>
      </c>
      <c r="L213" s="1" t="s">
        <v>65</v>
      </c>
      <c r="M213" s="28"/>
      <c r="N213" s="29"/>
      <c r="O213" s="29"/>
      <c r="P213" s="9">
        <v>45307</v>
      </c>
      <c r="Q213" s="30"/>
      <c r="R213" s="23" t="str">
        <f t="shared" si="3"/>
        <v>Non-lead</v>
      </c>
      <c r="S213" s="28"/>
      <c r="T213" s="29"/>
      <c r="U213" s="29"/>
      <c r="V213" s="29"/>
      <c r="W213" s="29"/>
      <c r="X213" s="29"/>
      <c r="Y213" s="5" t="s">
        <v>66</v>
      </c>
      <c r="Z213" s="29"/>
      <c r="AA213" s="29"/>
      <c r="AB213" s="5" t="s">
        <v>409</v>
      </c>
      <c r="AC213" s="29"/>
      <c r="AD213" s="29"/>
      <c r="AE213" s="31"/>
      <c r="AF213" s="8"/>
      <c r="AG213" s="31"/>
      <c r="AH213" s="29"/>
      <c r="AI213" s="29"/>
      <c r="AJ213" s="29"/>
      <c r="AK213" s="29"/>
      <c r="AL213" s="29"/>
      <c r="AM213" s="29"/>
      <c r="AN213" s="29"/>
      <c r="AO213" s="29"/>
      <c r="AP213" s="29"/>
      <c r="AQ213" s="29"/>
      <c r="AR213" s="30"/>
      <c r="AS213" s="30"/>
      <c r="AT213" s="24" t="s">
        <v>68</v>
      </c>
      <c r="AU213" s="30"/>
      <c r="AV213" s="32"/>
    </row>
    <row r="214" spans="2:48" ht="15.6" x14ac:dyDescent="0.3">
      <c r="B214" s="27"/>
      <c r="C214" s="1" t="s">
        <v>486</v>
      </c>
      <c r="D214" s="1" t="s">
        <v>487</v>
      </c>
      <c r="E214" s="1" t="s">
        <v>62</v>
      </c>
      <c r="F214" s="1">
        <v>40310</v>
      </c>
      <c r="G214" s="1"/>
      <c r="H214" s="1"/>
      <c r="I214" s="1" t="s">
        <v>83</v>
      </c>
      <c r="J214" s="1" t="s">
        <v>64</v>
      </c>
      <c r="K214" s="1" t="s">
        <v>63</v>
      </c>
      <c r="L214" s="1" t="s">
        <v>65</v>
      </c>
      <c r="M214" s="28"/>
      <c r="N214" s="29"/>
      <c r="O214" s="29"/>
      <c r="P214" s="9">
        <v>45307</v>
      </c>
      <c r="Q214" s="30"/>
      <c r="R214" s="23" t="str">
        <f t="shared" si="3"/>
        <v>Non-lead</v>
      </c>
      <c r="S214" s="28"/>
      <c r="T214" s="29"/>
      <c r="U214" s="29"/>
      <c r="V214" s="29"/>
      <c r="W214" s="29"/>
      <c r="X214" s="29"/>
      <c r="Y214" s="5" t="s">
        <v>66</v>
      </c>
      <c r="Z214" s="29"/>
      <c r="AA214" s="29"/>
      <c r="AB214" s="5" t="s">
        <v>409</v>
      </c>
      <c r="AC214" s="29"/>
      <c r="AD214" s="29"/>
      <c r="AE214" s="31"/>
      <c r="AF214" s="8"/>
      <c r="AG214" s="31"/>
      <c r="AH214" s="29"/>
      <c r="AI214" s="29"/>
      <c r="AJ214" s="29"/>
      <c r="AK214" s="29"/>
      <c r="AL214" s="29"/>
      <c r="AM214" s="29"/>
      <c r="AN214" s="29"/>
      <c r="AO214" s="29"/>
      <c r="AP214" s="29"/>
      <c r="AQ214" s="29"/>
      <c r="AR214" s="30"/>
      <c r="AS214" s="30"/>
      <c r="AT214" s="24" t="s">
        <v>68</v>
      </c>
      <c r="AU214" s="30"/>
      <c r="AV214" s="32"/>
    </row>
    <row r="215" spans="2:48" ht="15.6" x14ac:dyDescent="0.3">
      <c r="B215" s="27"/>
      <c r="C215" s="1" t="s">
        <v>488</v>
      </c>
      <c r="D215" s="1" t="s">
        <v>489</v>
      </c>
      <c r="E215" s="1" t="s">
        <v>62</v>
      </c>
      <c r="F215" s="1">
        <v>40310</v>
      </c>
      <c r="G215" s="1"/>
      <c r="H215" s="1"/>
      <c r="I215" s="1" t="s">
        <v>83</v>
      </c>
      <c r="J215" s="1" t="s">
        <v>77</v>
      </c>
      <c r="K215" s="1" t="s">
        <v>63</v>
      </c>
      <c r="L215" s="1" t="s">
        <v>78</v>
      </c>
      <c r="M215" s="28"/>
      <c r="N215" s="29"/>
      <c r="O215" s="29"/>
      <c r="P215" s="9">
        <v>45307</v>
      </c>
      <c r="Q215" s="30"/>
      <c r="R215" s="23" t="str">
        <f t="shared" si="3"/>
        <v>Non-lead</v>
      </c>
      <c r="S215" s="28"/>
      <c r="T215" s="29"/>
      <c r="U215" s="29"/>
      <c r="V215" s="29"/>
      <c r="W215" s="29"/>
      <c r="X215" s="29"/>
      <c r="Y215" s="5" t="s">
        <v>66</v>
      </c>
      <c r="Z215" s="29"/>
      <c r="AA215" s="29"/>
      <c r="AB215" s="5" t="s">
        <v>409</v>
      </c>
      <c r="AC215" s="29"/>
      <c r="AD215" s="29"/>
      <c r="AE215" s="31"/>
      <c r="AF215" s="8">
        <v>2002</v>
      </c>
      <c r="AG215" s="31"/>
      <c r="AH215" s="29"/>
      <c r="AI215" s="29"/>
      <c r="AJ215" s="29"/>
      <c r="AK215" s="29"/>
      <c r="AL215" s="29"/>
      <c r="AM215" s="29"/>
      <c r="AN215" s="29"/>
      <c r="AO215" s="29"/>
      <c r="AP215" s="29"/>
      <c r="AQ215" s="29"/>
      <c r="AR215" s="30"/>
      <c r="AS215" s="30"/>
      <c r="AT215" s="24" t="s">
        <v>68</v>
      </c>
      <c r="AU215" s="30"/>
      <c r="AV215" s="32"/>
    </row>
    <row r="216" spans="2:48" ht="15.6" x14ac:dyDescent="0.3">
      <c r="B216" s="27"/>
      <c r="C216" s="1" t="s">
        <v>490</v>
      </c>
      <c r="D216" s="1" t="s">
        <v>491</v>
      </c>
      <c r="E216" s="1" t="s">
        <v>62</v>
      </c>
      <c r="F216" s="1">
        <v>40310</v>
      </c>
      <c r="G216" s="1"/>
      <c r="H216" s="1"/>
      <c r="I216" s="1" t="s">
        <v>83</v>
      </c>
      <c r="J216" s="1" t="s">
        <v>77</v>
      </c>
      <c r="K216" s="1" t="s">
        <v>83</v>
      </c>
      <c r="L216" s="1" t="s">
        <v>78</v>
      </c>
      <c r="M216" s="28"/>
      <c r="N216" s="29"/>
      <c r="O216" s="29"/>
      <c r="P216" s="9">
        <v>45307</v>
      </c>
      <c r="Q216" s="30"/>
      <c r="R216" s="23" t="str">
        <f t="shared" si="3"/>
        <v>Non-lead</v>
      </c>
      <c r="S216" s="28"/>
      <c r="T216" s="29"/>
      <c r="U216" s="29"/>
      <c r="V216" s="29"/>
      <c r="W216" s="29"/>
      <c r="X216" s="29"/>
      <c r="Y216" s="5" t="s">
        <v>66</v>
      </c>
      <c r="Z216" s="29"/>
      <c r="AA216" s="29"/>
      <c r="AB216" s="5" t="s">
        <v>409</v>
      </c>
      <c r="AC216" s="29"/>
      <c r="AD216" s="29"/>
      <c r="AE216" s="31"/>
      <c r="AF216" s="8">
        <v>2006</v>
      </c>
      <c r="AG216" s="31"/>
      <c r="AH216" s="29"/>
      <c r="AI216" s="29"/>
      <c r="AJ216" s="29"/>
      <c r="AK216" s="29"/>
      <c r="AL216" s="29"/>
      <c r="AM216" s="29"/>
      <c r="AN216" s="29"/>
      <c r="AO216" s="29"/>
      <c r="AP216" s="29"/>
      <c r="AQ216" s="29"/>
      <c r="AR216" s="30"/>
      <c r="AS216" s="30"/>
      <c r="AT216" s="24" t="s">
        <v>68</v>
      </c>
      <c r="AU216" s="30"/>
      <c r="AV216" s="32"/>
    </row>
    <row r="217" spans="2:48" ht="15.6" x14ac:dyDescent="0.3">
      <c r="B217" s="27"/>
      <c r="C217" s="1" t="s">
        <v>492</v>
      </c>
      <c r="D217" s="1" t="s">
        <v>493</v>
      </c>
      <c r="E217" s="1" t="s">
        <v>62</v>
      </c>
      <c r="F217" s="1">
        <v>40310</v>
      </c>
      <c r="G217" s="1"/>
      <c r="H217" s="1"/>
      <c r="I217" s="1" t="s">
        <v>63</v>
      </c>
      <c r="J217" s="1" t="s">
        <v>64</v>
      </c>
      <c r="K217" s="1" t="s">
        <v>63</v>
      </c>
      <c r="L217" s="1" t="s">
        <v>65</v>
      </c>
      <c r="M217" s="28"/>
      <c r="N217" s="29"/>
      <c r="O217" s="29"/>
      <c r="P217" s="9">
        <v>45307</v>
      </c>
      <c r="Q217" s="30"/>
      <c r="R217" s="23" t="str">
        <f t="shared" si="3"/>
        <v>Non-lead</v>
      </c>
      <c r="S217" s="28"/>
      <c r="T217" s="29"/>
      <c r="U217" s="29"/>
      <c r="V217" s="29"/>
      <c r="W217" s="29"/>
      <c r="X217" s="29"/>
      <c r="Y217" s="5" t="s">
        <v>66</v>
      </c>
      <c r="Z217" s="29"/>
      <c r="AA217" s="29"/>
      <c r="AB217" s="5" t="s">
        <v>409</v>
      </c>
      <c r="AC217" s="29"/>
      <c r="AD217" s="29"/>
      <c r="AE217" s="31"/>
      <c r="AF217" s="8">
        <v>1946</v>
      </c>
      <c r="AG217" s="31"/>
      <c r="AH217" s="29"/>
      <c r="AI217" s="29"/>
      <c r="AJ217" s="29"/>
      <c r="AK217" s="29"/>
      <c r="AL217" s="29"/>
      <c r="AM217" s="29"/>
      <c r="AN217" s="29"/>
      <c r="AO217" s="29"/>
      <c r="AP217" s="29"/>
      <c r="AQ217" s="29"/>
      <c r="AR217" s="30"/>
      <c r="AS217" s="30"/>
      <c r="AT217" s="24" t="s">
        <v>68</v>
      </c>
      <c r="AU217" s="30"/>
      <c r="AV217" s="32"/>
    </row>
    <row r="218" spans="2:48" ht="15.6" x14ac:dyDescent="0.3">
      <c r="B218" s="27"/>
      <c r="C218" s="1" t="s">
        <v>494</v>
      </c>
      <c r="D218" s="1" t="s">
        <v>495</v>
      </c>
      <c r="E218" s="1" t="s">
        <v>62</v>
      </c>
      <c r="F218" s="1">
        <v>40310</v>
      </c>
      <c r="G218" s="1"/>
      <c r="H218" s="1"/>
      <c r="I218" s="1" t="s">
        <v>63</v>
      </c>
      <c r="J218" s="1" t="s">
        <v>64</v>
      </c>
      <c r="K218" s="1" t="s">
        <v>63</v>
      </c>
      <c r="L218" s="1" t="s">
        <v>65</v>
      </c>
      <c r="M218" s="28"/>
      <c r="N218" s="29"/>
      <c r="O218" s="29"/>
      <c r="P218" s="9">
        <v>45307</v>
      </c>
      <c r="Q218" s="30"/>
      <c r="R218" s="23" t="str">
        <f t="shared" si="3"/>
        <v>Non-lead</v>
      </c>
      <c r="S218" s="28"/>
      <c r="T218" s="29"/>
      <c r="U218" s="29"/>
      <c r="V218" s="29"/>
      <c r="W218" s="29"/>
      <c r="X218" s="29"/>
      <c r="Y218" s="5" t="s">
        <v>66</v>
      </c>
      <c r="Z218" s="29"/>
      <c r="AA218" s="29"/>
      <c r="AB218" s="5" t="s">
        <v>409</v>
      </c>
      <c r="AC218" s="29"/>
      <c r="AD218" s="29"/>
      <c r="AE218" s="31"/>
      <c r="AF218" s="8"/>
      <c r="AG218" s="31"/>
      <c r="AH218" s="29"/>
      <c r="AI218" s="29"/>
      <c r="AJ218" s="29"/>
      <c r="AK218" s="29"/>
      <c r="AL218" s="29"/>
      <c r="AM218" s="29"/>
      <c r="AN218" s="29"/>
      <c r="AO218" s="29"/>
      <c r="AP218" s="29"/>
      <c r="AQ218" s="29"/>
      <c r="AR218" s="30"/>
      <c r="AS218" s="30"/>
      <c r="AT218" s="24" t="s">
        <v>68</v>
      </c>
      <c r="AU218" s="30"/>
      <c r="AV218" s="32"/>
    </row>
    <row r="219" spans="2:48" ht="15.6" x14ac:dyDescent="0.3">
      <c r="B219" s="27"/>
      <c r="C219" s="1" t="s">
        <v>496</v>
      </c>
      <c r="D219" s="1" t="s">
        <v>497</v>
      </c>
      <c r="E219" s="1" t="s">
        <v>62</v>
      </c>
      <c r="F219" s="1">
        <v>40310</v>
      </c>
      <c r="G219" s="1"/>
      <c r="H219" s="1"/>
      <c r="I219" s="1" t="s">
        <v>83</v>
      </c>
      <c r="J219" s="1" t="s">
        <v>64</v>
      </c>
      <c r="K219" s="1" t="s">
        <v>63</v>
      </c>
      <c r="L219" s="1" t="s">
        <v>65</v>
      </c>
      <c r="M219" s="28"/>
      <c r="N219" s="29"/>
      <c r="O219" s="29"/>
      <c r="P219" s="9">
        <v>45307</v>
      </c>
      <c r="Q219" s="30"/>
      <c r="R219" s="23" t="str">
        <f t="shared" si="3"/>
        <v>Non-lead</v>
      </c>
      <c r="S219" s="28"/>
      <c r="T219" s="29"/>
      <c r="U219" s="29"/>
      <c r="V219" s="29"/>
      <c r="W219" s="29"/>
      <c r="X219" s="29"/>
      <c r="Y219" s="5" t="s">
        <v>66</v>
      </c>
      <c r="Z219" s="29"/>
      <c r="AA219" s="29"/>
      <c r="AB219" s="5" t="s">
        <v>409</v>
      </c>
      <c r="AC219" s="29"/>
      <c r="AD219" s="29"/>
      <c r="AE219" s="31"/>
      <c r="AF219" s="8">
        <v>1942</v>
      </c>
      <c r="AG219" s="31"/>
      <c r="AH219" s="29"/>
      <c r="AI219" s="29"/>
      <c r="AJ219" s="29"/>
      <c r="AK219" s="29"/>
      <c r="AL219" s="29"/>
      <c r="AM219" s="29"/>
      <c r="AN219" s="29"/>
      <c r="AO219" s="29"/>
      <c r="AP219" s="29"/>
      <c r="AQ219" s="29"/>
      <c r="AR219" s="30"/>
      <c r="AS219" s="30"/>
      <c r="AT219" s="24" t="s">
        <v>68</v>
      </c>
      <c r="AU219" s="30"/>
      <c r="AV219" s="32"/>
    </row>
    <row r="220" spans="2:48" ht="15.6" x14ac:dyDescent="0.3">
      <c r="B220" s="27"/>
      <c r="C220" s="1" t="s">
        <v>498</v>
      </c>
      <c r="D220" s="1" t="s">
        <v>499</v>
      </c>
      <c r="E220" s="1" t="s">
        <v>62</v>
      </c>
      <c r="F220" s="1">
        <v>40310</v>
      </c>
      <c r="G220" s="1"/>
      <c r="H220" s="1"/>
      <c r="I220" s="1" t="s">
        <v>83</v>
      </c>
      <c r="J220" s="1" t="s">
        <v>64</v>
      </c>
      <c r="K220" s="1" t="s">
        <v>83</v>
      </c>
      <c r="L220" s="1" t="s">
        <v>65</v>
      </c>
      <c r="M220" s="28"/>
      <c r="N220" s="29"/>
      <c r="O220" s="29"/>
      <c r="P220" s="9">
        <v>45307</v>
      </c>
      <c r="Q220" s="30"/>
      <c r="R220" s="23" t="str">
        <f t="shared" si="3"/>
        <v>Non-lead</v>
      </c>
      <c r="S220" s="28"/>
      <c r="T220" s="29"/>
      <c r="U220" s="29"/>
      <c r="V220" s="29"/>
      <c r="W220" s="29"/>
      <c r="X220" s="29"/>
      <c r="Y220" s="5" t="s">
        <v>66</v>
      </c>
      <c r="Z220" s="29"/>
      <c r="AA220" s="29"/>
      <c r="AB220" s="5" t="s">
        <v>409</v>
      </c>
      <c r="AC220" s="29"/>
      <c r="AD220" s="29"/>
      <c r="AE220" s="31"/>
      <c r="AF220" s="8"/>
      <c r="AG220" s="31"/>
      <c r="AH220" s="29"/>
      <c r="AI220" s="29"/>
      <c r="AJ220" s="29"/>
      <c r="AK220" s="29"/>
      <c r="AL220" s="29"/>
      <c r="AM220" s="29"/>
      <c r="AN220" s="29"/>
      <c r="AO220" s="29"/>
      <c r="AP220" s="29"/>
      <c r="AQ220" s="29"/>
      <c r="AR220" s="30"/>
      <c r="AS220" s="30"/>
      <c r="AT220" s="24" t="s">
        <v>68</v>
      </c>
      <c r="AU220" s="30"/>
      <c r="AV220" s="32"/>
    </row>
    <row r="221" spans="2:48" ht="15.6" x14ac:dyDescent="0.3">
      <c r="B221" s="27"/>
      <c r="C221" s="1" t="s">
        <v>500</v>
      </c>
      <c r="D221" s="1" t="s">
        <v>501</v>
      </c>
      <c r="E221" s="1" t="s">
        <v>62</v>
      </c>
      <c r="F221" s="1">
        <v>40310</v>
      </c>
      <c r="G221" s="1"/>
      <c r="H221" s="1"/>
      <c r="I221" s="1" t="s">
        <v>83</v>
      </c>
      <c r="J221" s="1" t="s">
        <v>64</v>
      </c>
      <c r="K221" s="1" t="s">
        <v>63</v>
      </c>
      <c r="L221" s="1" t="s">
        <v>65</v>
      </c>
      <c r="M221" s="28"/>
      <c r="N221" s="29"/>
      <c r="O221" s="29"/>
      <c r="P221" s="9">
        <v>45307</v>
      </c>
      <c r="Q221" s="30"/>
      <c r="R221" s="23" t="str">
        <f t="shared" si="3"/>
        <v>Non-lead</v>
      </c>
      <c r="S221" s="28"/>
      <c r="T221" s="29"/>
      <c r="U221" s="29"/>
      <c r="V221" s="29"/>
      <c r="W221" s="29"/>
      <c r="X221" s="29"/>
      <c r="Y221" s="5" t="s">
        <v>66</v>
      </c>
      <c r="Z221" s="29"/>
      <c r="AA221" s="29"/>
      <c r="AB221" s="5" t="s">
        <v>409</v>
      </c>
      <c r="AC221" s="29"/>
      <c r="AD221" s="29"/>
      <c r="AE221" s="31"/>
      <c r="AF221" s="8">
        <v>1953</v>
      </c>
      <c r="AG221" s="31"/>
      <c r="AH221" s="29"/>
      <c r="AI221" s="29"/>
      <c r="AJ221" s="29"/>
      <c r="AK221" s="29"/>
      <c r="AL221" s="29"/>
      <c r="AM221" s="29"/>
      <c r="AN221" s="29"/>
      <c r="AO221" s="29"/>
      <c r="AP221" s="29"/>
      <c r="AQ221" s="29"/>
      <c r="AR221" s="30"/>
      <c r="AS221" s="30"/>
      <c r="AT221" s="24" t="s">
        <v>68</v>
      </c>
      <c r="AU221" s="30"/>
      <c r="AV221" s="32"/>
    </row>
    <row r="222" spans="2:48" ht="15.6" x14ac:dyDescent="0.3">
      <c r="B222" s="27"/>
      <c r="C222" s="1" t="s">
        <v>502</v>
      </c>
      <c r="D222" s="1" t="s">
        <v>503</v>
      </c>
      <c r="E222" s="1" t="s">
        <v>62</v>
      </c>
      <c r="F222" s="1">
        <v>40310</v>
      </c>
      <c r="G222" s="1"/>
      <c r="H222" s="1"/>
      <c r="I222" s="1" t="s">
        <v>63</v>
      </c>
      <c r="J222" s="1" t="s">
        <v>64</v>
      </c>
      <c r="K222" s="1" t="s">
        <v>63</v>
      </c>
      <c r="L222" s="1" t="s">
        <v>65</v>
      </c>
      <c r="M222" s="28"/>
      <c r="N222" s="29"/>
      <c r="O222" s="29"/>
      <c r="P222" s="9">
        <v>45307</v>
      </c>
      <c r="Q222" s="30"/>
      <c r="R222" s="23" t="str">
        <f t="shared" si="3"/>
        <v>Non-lead</v>
      </c>
      <c r="S222" s="28"/>
      <c r="T222" s="29"/>
      <c r="U222" s="29"/>
      <c r="V222" s="29"/>
      <c r="W222" s="29"/>
      <c r="X222" s="29"/>
      <c r="Y222" s="5" t="s">
        <v>66</v>
      </c>
      <c r="Z222" s="29"/>
      <c r="AA222" s="29"/>
      <c r="AB222" s="5" t="s">
        <v>409</v>
      </c>
      <c r="AC222" s="29"/>
      <c r="AD222" s="29"/>
      <c r="AE222" s="31"/>
      <c r="AF222" s="8"/>
      <c r="AG222" s="31"/>
      <c r="AH222" s="29"/>
      <c r="AI222" s="29"/>
      <c r="AJ222" s="29"/>
      <c r="AK222" s="29"/>
      <c r="AL222" s="29"/>
      <c r="AM222" s="29"/>
      <c r="AN222" s="29"/>
      <c r="AO222" s="29"/>
      <c r="AP222" s="29"/>
      <c r="AQ222" s="29"/>
      <c r="AR222" s="30"/>
      <c r="AS222" s="30"/>
      <c r="AT222" s="24" t="s">
        <v>68</v>
      </c>
      <c r="AU222" s="30"/>
      <c r="AV222" s="32"/>
    </row>
    <row r="223" spans="2:48" ht="15.6" x14ac:dyDescent="0.3">
      <c r="B223" s="27"/>
      <c r="C223" s="1" t="s">
        <v>504</v>
      </c>
      <c r="D223" s="1" t="s">
        <v>505</v>
      </c>
      <c r="E223" s="1" t="s">
        <v>62</v>
      </c>
      <c r="F223" s="1">
        <v>40310</v>
      </c>
      <c r="G223" s="1"/>
      <c r="H223" s="1"/>
      <c r="I223" s="1" t="s">
        <v>83</v>
      </c>
      <c r="J223" s="1" t="s">
        <v>64</v>
      </c>
      <c r="K223" s="1" t="s">
        <v>63</v>
      </c>
      <c r="L223" s="1" t="s">
        <v>65</v>
      </c>
      <c r="M223" s="28"/>
      <c r="N223" s="29"/>
      <c r="O223" s="29"/>
      <c r="P223" s="9">
        <v>45307</v>
      </c>
      <c r="Q223" s="30"/>
      <c r="R223" s="23" t="str">
        <f t="shared" si="3"/>
        <v>Non-lead</v>
      </c>
      <c r="S223" s="28"/>
      <c r="T223" s="29"/>
      <c r="U223" s="29"/>
      <c r="V223" s="29"/>
      <c r="W223" s="29"/>
      <c r="X223" s="29"/>
      <c r="Y223" s="5" t="s">
        <v>66</v>
      </c>
      <c r="Z223" s="29"/>
      <c r="AA223" s="29"/>
      <c r="AB223" s="5" t="s">
        <v>409</v>
      </c>
      <c r="AC223" s="29"/>
      <c r="AD223" s="29"/>
      <c r="AE223" s="31"/>
      <c r="AF223" s="8"/>
      <c r="AG223" s="31"/>
      <c r="AH223" s="29"/>
      <c r="AI223" s="29"/>
      <c r="AJ223" s="29"/>
      <c r="AK223" s="29"/>
      <c r="AL223" s="29"/>
      <c r="AM223" s="29"/>
      <c r="AN223" s="29"/>
      <c r="AO223" s="29"/>
      <c r="AP223" s="29"/>
      <c r="AQ223" s="29"/>
      <c r="AR223" s="30"/>
      <c r="AS223" s="30"/>
      <c r="AT223" s="24" t="s">
        <v>68</v>
      </c>
      <c r="AU223" s="30"/>
      <c r="AV223" s="32"/>
    </row>
    <row r="224" spans="2:48" ht="15.6" x14ac:dyDescent="0.3">
      <c r="B224" s="27"/>
      <c r="C224" s="1" t="s">
        <v>506</v>
      </c>
      <c r="D224" s="1" t="s">
        <v>507</v>
      </c>
      <c r="E224" s="1" t="s">
        <v>62</v>
      </c>
      <c r="F224" s="1">
        <v>40310</v>
      </c>
      <c r="G224" s="1"/>
      <c r="H224" s="1"/>
      <c r="I224" s="1" t="s">
        <v>63</v>
      </c>
      <c r="J224" s="1" t="s">
        <v>64</v>
      </c>
      <c r="K224" s="1" t="s">
        <v>63</v>
      </c>
      <c r="L224" s="1" t="s">
        <v>65</v>
      </c>
      <c r="M224" s="28"/>
      <c r="N224" s="29"/>
      <c r="O224" s="29"/>
      <c r="P224" s="9">
        <v>45307</v>
      </c>
      <c r="Q224" s="30"/>
      <c r="R224" s="23" t="str">
        <f t="shared" si="3"/>
        <v>Non-lead</v>
      </c>
      <c r="S224" s="28"/>
      <c r="T224" s="29"/>
      <c r="U224" s="29"/>
      <c r="V224" s="29"/>
      <c r="W224" s="29"/>
      <c r="X224" s="29"/>
      <c r="Y224" s="5" t="s">
        <v>66</v>
      </c>
      <c r="Z224" s="29"/>
      <c r="AA224" s="29"/>
      <c r="AB224" s="5" t="s">
        <v>409</v>
      </c>
      <c r="AC224" s="29"/>
      <c r="AD224" s="29"/>
      <c r="AE224" s="31"/>
      <c r="AF224" s="8">
        <v>1958</v>
      </c>
      <c r="AG224" s="31"/>
      <c r="AH224" s="29"/>
      <c r="AI224" s="29"/>
      <c r="AJ224" s="29"/>
      <c r="AK224" s="29"/>
      <c r="AL224" s="29"/>
      <c r="AM224" s="29"/>
      <c r="AN224" s="29"/>
      <c r="AO224" s="29"/>
      <c r="AP224" s="29"/>
      <c r="AQ224" s="29"/>
      <c r="AR224" s="30"/>
      <c r="AS224" s="30"/>
      <c r="AT224" s="24" t="s">
        <v>68</v>
      </c>
      <c r="AU224" s="30"/>
      <c r="AV224" s="32"/>
    </row>
    <row r="225" spans="2:48" ht="15.6" x14ac:dyDescent="0.3">
      <c r="B225" s="27"/>
      <c r="C225" s="1" t="s">
        <v>508</v>
      </c>
      <c r="D225" s="1" t="s">
        <v>509</v>
      </c>
      <c r="E225" s="1" t="s">
        <v>62</v>
      </c>
      <c r="F225" s="1">
        <v>40310</v>
      </c>
      <c r="G225" s="1"/>
      <c r="H225" s="1"/>
      <c r="I225" s="1" t="s">
        <v>63</v>
      </c>
      <c r="J225" s="1" t="s">
        <v>64</v>
      </c>
      <c r="K225" s="1" t="s">
        <v>63</v>
      </c>
      <c r="L225" s="1" t="s">
        <v>65</v>
      </c>
      <c r="M225" s="28"/>
      <c r="N225" s="29"/>
      <c r="O225" s="29"/>
      <c r="P225" s="9">
        <v>45307</v>
      </c>
      <c r="Q225" s="30"/>
      <c r="R225" s="23" t="str">
        <f t="shared" si="3"/>
        <v>Non-lead</v>
      </c>
      <c r="S225" s="28"/>
      <c r="T225" s="29"/>
      <c r="U225" s="29"/>
      <c r="V225" s="29"/>
      <c r="W225" s="29"/>
      <c r="X225" s="29"/>
      <c r="Y225" s="5" t="s">
        <v>66</v>
      </c>
      <c r="Z225" s="29"/>
      <c r="AA225" s="29"/>
      <c r="AB225" s="5" t="s">
        <v>409</v>
      </c>
      <c r="AC225" s="29"/>
      <c r="AD225" s="29"/>
      <c r="AE225" s="31"/>
      <c r="AF225" s="8"/>
      <c r="AG225" s="31"/>
      <c r="AH225" s="29"/>
      <c r="AI225" s="29"/>
      <c r="AJ225" s="29"/>
      <c r="AK225" s="29"/>
      <c r="AL225" s="29"/>
      <c r="AM225" s="29"/>
      <c r="AN225" s="29"/>
      <c r="AO225" s="29"/>
      <c r="AP225" s="29"/>
      <c r="AQ225" s="29"/>
      <c r="AR225" s="30"/>
      <c r="AS225" s="30"/>
      <c r="AT225" s="24" t="s">
        <v>68</v>
      </c>
      <c r="AU225" s="30"/>
      <c r="AV225" s="32"/>
    </row>
    <row r="226" spans="2:48" ht="15.6" x14ac:dyDescent="0.3">
      <c r="B226" s="27"/>
      <c r="C226" s="1" t="s">
        <v>510</v>
      </c>
      <c r="D226" s="1" t="s">
        <v>511</v>
      </c>
      <c r="E226" s="1" t="s">
        <v>62</v>
      </c>
      <c r="F226" s="1">
        <v>40310</v>
      </c>
      <c r="G226" s="1"/>
      <c r="H226" s="1"/>
      <c r="I226" s="1" t="s">
        <v>63</v>
      </c>
      <c r="J226" s="1" t="s">
        <v>64</v>
      </c>
      <c r="K226" s="1" t="s">
        <v>63</v>
      </c>
      <c r="L226" s="1" t="s">
        <v>65</v>
      </c>
      <c r="M226" s="28"/>
      <c r="N226" s="29"/>
      <c r="O226" s="29"/>
      <c r="P226" s="9">
        <v>45307</v>
      </c>
      <c r="Q226" s="30"/>
      <c r="R226" s="23" t="str">
        <f t="shared" si="3"/>
        <v>Non-lead</v>
      </c>
      <c r="S226" s="28"/>
      <c r="T226" s="29"/>
      <c r="U226" s="29"/>
      <c r="V226" s="29"/>
      <c r="W226" s="29"/>
      <c r="X226" s="29"/>
      <c r="Y226" s="5" t="s">
        <v>66</v>
      </c>
      <c r="Z226" s="29"/>
      <c r="AA226" s="29"/>
      <c r="AB226" s="5" t="s">
        <v>409</v>
      </c>
      <c r="AC226" s="29"/>
      <c r="AD226" s="29"/>
      <c r="AE226" s="31"/>
      <c r="AF226" s="8">
        <v>1958</v>
      </c>
      <c r="AG226" s="31"/>
      <c r="AH226" s="29"/>
      <c r="AI226" s="29"/>
      <c r="AJ226" s="29"/>
      <c r="AK226" s="29"/>
      <c r="AL226" s="29"/>
      <c r="AM226" s="29"/>
      <c r="AN226" s="29"/>
      <c r="AO226" s="29"/>
      <c r="AP226" s="29"/>
      <c r="AQ226" s="29"/>
      <c r="AR226" s="30"/>
      <c r="AS226" s="30"/>
      <c r="AT226" s="24" t="s">
        <v>68</v>
      </c>
      <c r="AU226" s="30"/>
      <c r="AV226" s="32"/>
    </row>
    <row r="227" spans="2:48" ht="15.6" x14ac:dyDescent="0.3">
      <c r="B227" s="27"/>
      <c r="C227" s="1" t="s">
        <v>512</v>
      </c>
      <c r="D227" s="1" t="s">
        <v>513</v>
      </c>
      <c r="E227" s="1" t="s">
        <v>62</v>
      </c>
      <c r="F227" s="1">
        <v>40310</v>
      </c>
      <c r="G227" s="1"/>
      <c r="H227" s="1"/>
      <c r="I227" s="1" t="s">
        <v>63</v>
      </c>
      <c r="J227" s="1" t="s">
        <v>64</v>
      </c>
      <c r="K227" s="1" t="s">
        <v>63</v>
      </c>
      <c r="L227" s="1" t="s">
        <v>65</v>
      </c>
      <c r="M227" s="28"/>
      <c r="N227" s="29"/>
      <c r="O227" s="29"/>
      <c r="P227" s="9">
        <v>45306</v>
      </c>
      <c r="Q227" s="30"/>
      <c r="R227" s="23" t="str">
        <f t="shared" si="3"/>
        <v>Non-lead</v>
      </c>
      <c r="S227" s="28"/>
      <c r="T227" s="29"/>
      <c r="U227" s="29"/>
      <c r="V227" s="29"/>
      <c r="W227" s="29"/>
      <c r="X227" s="29"/>
      <c r="Y227" s="5" t="s">
        <v>66</v>
      </c>
      <c r="Z227" s="29"/>
      <c r="AA227" s="29"/>
      <c r="AB227" s="5" t="s">
        <v>409</v>
      </c>
      <c r="AC227" s="29"/>
      <c r="AD227" s="29"/>
      <c r="AE227" s="31"/>
      <c r="AF227" s="8">
        <v>1966</v>
      </c>
      <c r="AG227" s="31"/>
      <c r="AH227" s="29"/>
      <c r="AI227" s="29"/>
      <c r="AJ227" s="29"/>
      <c r="AK227" s="29"/>
      <c r="AL227" s="29"/>
      <c r="AM227" s="29"/>
      <c r="AN227" s="29"/>
      <c r="AO227" s="29"/>
      <c r="AP227" s="29"/>
      <c r="AQ227" s="29"/>
      <c r="AR227" s="30"/>
      <c r="AS227" s="30"/>
      <c r="AT227" s="24" t="s">
        <v>68</v>
      </c>
      <c r="AU227" s="30"/>
      <c r="AV227" s="32"/>
    </row>
    <row r="228" spans="2:48" ht="15.6" x14ac:dyDescent="0.3">
      <c r="B228" s="27"/>
      <c r="C228" s="1" t="s">
        <v>514</v>
      </c>
      <c r="D228" s="1" t="s">
        <v>515</v>
      </c>
      <c r="E228" s="1" t="s">
        <v>62</v>
      </c>
      <c r="F228" s="1">
        <v>40310</v>
      </c>
      <c r="G228" s="1"/>
      <c r="H228" s="1"/>
      <c r="I228" s="1" t="s">
        <v>63</v>
      </c>
      <c r="J228" s="1" t="s">
        <v>64</v>
      </c>
      <c r="K228" s="1" t="s">
        <v>63</v>
      </c>
      <c r="L228" s="1" t="s">
        <v>65</v>
      </c>
      <c r="M228" s="28"/>
      <c r="N228" s="29"/>
      <c r="O228" s="29"/>
      <c r="P228" s="9">
        <v>45306</v>
      </c>
      <c r="Q228" s="30"/>
      <c r="R228" s="23" t="str">
        <f t="shared" si="3"/>
        <v>Non-lead</v>
      </c>
      <c r="S228" s="28"/>
      <c r="T228" s="29"/>
      <c r="U228" s="29"/>
      <c r="V228" s="29"/>
      <c r="W228" s="29"/>
      <c r="X228" s="29"/>
      <c r="Y228" s="5" t="s">
        <v>66</v>
      </c>
      <c r="Z228" s="29"/>
      <c r="AA228" s="29"/>
      <c r="AB228" s="5" t="s">
        <v>409</v>
      </c>
      <c r="AC228" s="29"/>
      <c r="AD228" s="29"/>
      <c r="AE228" s="31"/>
      <c r="AF228" s="8"/>
      <c r="AG228" s="31"/>
      <c r="AH228" s="29"/>
      <c r="AI228" s="29"/>
      <c r="AJ228" s="29"/>
      <c r="AK228" s="29"/>
      <c r="AL228" s="29"/>
      <c r="AM228" s="29"/>
      <c r="AN228" s="29"/>
      <c r="AO228" s="29"/>
      <c r="AP228" s="29"/>
      <c r="AQ228" s="29"/>
      <c r="AR228" s="30"/>
      <c r="AS228" s="30"/>
      <c r="AT228" s="24" t="s">
        <v>68</v>
      </c>
      <c r="AU228" s="30"/>
      <c r="AV228" s="32"/>
    </row>
    <row r="229" spans="2:48" ht="15.6" x14ac:dyDescent="0.3">
      <c r="B229" s="27"/>
      <c r="C229" s="1" t="s">
        <v>516</v>
      </c>
      <c r="D229" s="1" t="s">
        <v>517</v>
      </c>
      <c r="E229" s="1" t="s">
        <v>62</v>
      </c>
      <c r="F229" s="1">
        <v>40310</v>
      </c>
      <c r="G229" s="1"/>
      <c r="H229" s="1"/>
      <c r="I229" s="1" t="s">
        <v>63</v>
      </c>
      <c r="J229" s="1" t="s">
        <v>64</v>
      </c>
      <c r="K229" s="1" t="s">
        <v>71</v>
      </c>
      <c r="L229" s="1" t="s">
        <v>65</v>
      </c>
      <c r="M229" s="28"/>
      <c r="N229" s="29"/>
      <c r="O229" s="29"/>
      <c r="P229" s="9">
        <v>45306</v>
      </c>
      <c r="Q229" s="30"/>
      <c r="R229" s="23" t="str">
        <f t="shared" si="3"/>
        <v>Galvanized requiring replacement</v>
      </c>
      <c r="S229" s="28"/>
      <c r="T229" s="29"/>
      <c r="U229" s="29"/>
      <c r="V229" s="29"/>
      <c r="W229" s="29"/>
      <c r="X229" s="29"/>
      <c r="Y229" s="5" t="s">
        <v>66</v>
      </c>
      <c r="Z229" s="29"/>
      <c r="AA229" s="29"/>
      <c r="AB229" s="5" t="s">
        <v>409</v>
      </c>
      <c r="AC229" s="29"/>
      <c r="AD229" s="29"/>
      <c r="AE229" s="31"/>
      <c r="AF229" s="8"/>
      <c r="AG229" s="31"/>
      <c r="AH229" s="29"/>
      <c r="AI229" s="29"/>
      <c r="AJ229" s="29"/>
      <c r="AK229" s="29"/>
      <c r="AL229" s="29"/>
      <c r="AM229" s="29"/>
      <c r="AN229" s="29"/>
      <c r="AO229" s="29"/>
      <c r="AP229" s="29"/>
      <c r="AQ229" s="29"/>
      <c r="AR229" s="30"/>
      <c r="AS229" s="30"/>
      <c r="AT229" s="24" t="s">
        <v>68</v>
      </c>
      <c r="AU229" s="30"/>
      <c r="AV229" s="32"/>
    </row>
    <row r="230" spans="2:48" ht="15.6" x14ac:dyDescent="0.3">
      <c r="B230" s="27"/>
      <c r="C230" s="1" t="s">
        <v>518</v>
      </c>
      <c r="D230" s="1" t="s">
        <v>519</v>
      </c>
      <c r="E230" s="1" t="s">
        <v>62</v>
      </c>
      <c r="F230" s="1">
        <v>40310</v>
      </c>
      <c r="G230" s="1"/>
      <c r="H230" s="1"/>
      <c r="I230" s="1" t="s">
        <v>83</v>
      </c>
      <c r="J230" s="1" t="s">
        <v>64</v>
      </c>
      <c r="K230" s="1" t="s">
        <v>83</v>
      </c>
      <c r="L230" s="1" t="s">
        <v>65</v>
      </c>
      <c r="M230" s="28"/>
      <c r="N230" s="29"/>
      <c r="O230" s="29"/>
      <c r="P230" s="9">
        <v>45306</v>
      </c>
      <c r="Q230" s="30"/>
      <c r="R230" s="23" t="str">
        <f t="shared" si="3"/>
        <v>Non-lead</v>
      </c>
      <c r="S230" s="28"/>
      <c r="T230" s="29"/>
      <c r="U230" s="29"/>
      <c r="V230" s="29"/>
      <c r="W230" s="29"/>
      <c r="X230" s="29"/>
      <c r="Y230" s="5" t="s">
        <v>66</v>
      </c>
      <c r="Z230" s="29"/>
      <c r="AA230" s="29"/>
      <c r="AB230" s="5" t="s">
        <v>409</v>
      </c>
      <c r="AC230" s="29"/>
      <c r="AD230" s="29"/>
      <c r="AE230" s="31"/>
      <c r="AF230" s="8"/>
      <c r="AG230" s="31"/>
      <c r="AH230" s="29"/>
      <c r="AI230" s="29"/>
      <c r="AJ230" s="29"/>
      <c r="AK230" s="29"/>
      <c r="AL230" s="29"/>
      <c r="AM230" s="29"/>
      <c r="AN230" s="29"/>
      <c r="AO230" s="29"/>
      <c r="AP230" s="29"/>
      <c r="AQ230" s="29"/>
      <c r="AR230" s="30"/>
      <c r="AS230" s="30"/>
      <c r="AT230" s="24" t="s">
        <v>68</v>
      </c>
      <c r="AU230" s="30"/>
      <c r="AV230" s="32"/>
    </row>
    <row r="231" spans="2:48" ht="15.6" x14ac:dyDescent="0.3">
      <c r="B231" s="27"/>
      <c r="C231" s="1" t="s">
        <v>520</v>
      </c>
      <c r="D231" s="1" t="s">
        <v>521</v>
      </c>
      <c r="E231" s="1" t="s">
        <v>62</v>
      </c>
      <c r="F231" s="1">
        <v>40310</v>
      </c>
      <c r="G231" s="1"/>
      <c r="H231" s="1"/>
      <c r="I231" s="1" t="s">
        <v>83</v>
      </c>
      <c r="J231" s="1" t="s">
        <v>64</v>
      </c>
      <c r="K231" s="1" t="s">
        <v>63</v>
      </c>
      <c r="L231" s="1" t="s">
        <v>65</v>
      </c>
      <c r="M231" s="28"/>
      <c r="N231" s="29"/>
      <c r="O231" s="29"/>
      <c r="P231" s="9">
        <v>45306</v>
      </c>
      <c r="Q231" s="30"/>
      <c r="R231" s="23" t="str">
        <f t="shared" si="3"/>
        <v>Non-lead</v>
      </c>
      <c r="S231" s="28"/>
      <c r="T231" s="29"/>
      <c r="U231" s="29"/>
      <c r="V231" s="29"/>
      <c r="W231" s="29"/>
      <c r="X231" s="29"/>
      <c r="Y231" s="5" t="s">
        <v>66</v>
      </c>
      <c r="Z231" s="29"/>
      <c r="AA231" s="29"/>
      <c r="AB231" s="5" t="s">
        <v>409</v>
      </c>
      <c r="AC231" s="29"/>
      <c r="AD231" s="29"/>
      <c r="AE231" s="31"/>
      <c r="AF231" s="8">
        <v>1966</v>
      </c>
      <c r="AG231" s="31"/>
      <c r="AH231" s="29"/>
      <c r="AI231" s="29"/>
      <c r="AJ231" s="29"/>
      <c r="AK231" s="29"/>
      <c r="AL231" s="29"/>
      <c r="AM231" s="29"/>
      <c r="AN231" s="29"/>
      <c r="AO231" s="29"/>
      <c r="AP231" s="29"/>
      <c r="AQ231" s="29"/>
      <c r="AR231" s="30"/>
      <c r="AS231" s="30"/>
      <c r="AT231" s="24" t="s">
        <v>68</v>
      </c>
      <c r="AU231" s="30"/>
      <c r="AV231" s="32"/>
    </row>
    <row r="232" spans="2:48" ht="15.6" x14ac:dyDescent="0.3">
      <c r="B232" s="27"/>
      <c r="C232" s="1" t="s">
        <v>522</v>
      </c>
      <c r="D232" s="1" t="s">
        <v>523</v>
      </c>
      <c r="E232" s="1" t="s">
        <v>62</v>
      </c>
      <c r="F232" s="1">
        <v>40310</v>
      </c>
      <c r="G232" s="1"/>
      <c r="H232" s="1"/>
      <c r="I232" s="1" t="s">
        <v>63</v>
      </c>
      <c r="J232" s="1" t="s">
        <v>64</v>
      </c>
      <c r="K232" s="1" t="s">
        <v>83</v>
      </c>
      <c r="L232" s="1" t="s">
        <v>65</v>
      </c>
      <c r="M232" s="28"/>
      <c r="N232" s="29"/>
      <c r="O232" s="29"/>
      <c r="P232" s="9">
        <v>45306</v>
      </c>
      <c r="Q232" s="30"/>
      <c r="R232" s="23" t="str">
        <f t="shared" si="3"/>
        <v>Non-lead</v>
      </c>
      <c r="S232" s="28"/>
      <c r="T232" s="29"/>
      <c r="U232" s="29"/>
      <c r="V232" s="29"/>
      <c r="W232" s="29"/>
      <c r="X232" s="29"/>
      <c r="Y232" s="5" t="s">
        <v>66</v>
      </c>
      <c r="Z232" s="29"/>
      <c r="AA232" s="29"/>
      <c r="AB232" s="5" t="s">
        <v>409</v>
      </c>
      <c r="AC232" s="29"/>
      <c r="AD232" s="29"/>
      <c r="AE232" s="31"/>
      <c r="AF232" s="8">
        <v>1966</v>
      </c>
      <c r="AG232" s="31"/>
      <c r="AH232" s="29"/>
      <c r="AI232" s="29"/>
      <c r="AJ232" s="29"/>
      <c r="AK232" s="29"/>
      <c r="AL232" s="29"/>
      <c r="AM232" s="29"/>
      <c r="AN232" s="29"/>
      <c r="AO232" s="29"/>
      <c r="AP232" s="29"/>
      <c r="AQ232" s="29"/>
      <c r="AR232" s="30"/>
      <c r="AS232" s="30"/>
      <c r="AT232" s="24" t="s">
        <v>68</v>
      </c>
      <c r="AU232" s="30"/>
      <c r="AV232" s="32"/>
    </row>
    <row r="233" spans="2:48" ht="15.6" x14ac:dyDescent="0.3">
      <c r="B233" s="27"/>
      <c r="C233" s="1" t="s">
        <v>524</v>
      </c>
      <c r="D233" s="1" t="s">
        <v>525</v>
      </c>
      <c r="E233" s="1" t="s">
        <v>62</v>
      </c>
      <c r="F233" s="1">
        <v>40310</v>
      </c>
      <c r="G233" s="1"/>
      <c r="H233" s="1"/>
      <c r="I233" s="1" t="s">
        <v>83</v>
      </c>
      <c r="J233" s="1" t="s">
        <v>64</v>
      </c>
      <c r="K233" s="1" t="s">
        <v>83</v>
      </c>
      <c r="L233" s="1" t="s">
        <v>65</v>
      </c>
      <c r="M233" s="28"/>
      <c r="N233" s="29"/>
      <c r="O233" s="29"/>
      <c r="P233" s="9">
        <v>45306</v>
      </c>
      <c r="Q233" s="30"/>
      <c r="R233" s="23" t="str">
        <f t="shared" si="3"/>
        <v>Non-lead</v>
      </c>
      <c r="S233" s="28"/>
      <c r="T233" s="29"/>
      <c r="U233" s="29"/>
      <c r="V233" s="29"/>
      <c r="W233" s="29"/>
      <c r="X233" s="29"/>
      <c r="Y233" s="5" t="s">
        <v>66</v>
      </c>
      <c r="Z233" s="29"/>
      <c r="AA233" s="29"/>
      <c r="AB233" s="5" t="s">
        <v>409</v>
      </c>
      <c r="AC233" s="29"/>
      <c r="AD233" s="29"/>
      <c r="AE233" s="31"/>
      <c r="AF233" s="8">
        <v>1965</v>
      </c>
      <c r="AG233" s="31"/>
      <c r="AH233" s="29"/>
      <c r="AI233" s="29"/>
      <c r="AJ233" s="29"/>
      <c r="AK233" s="29"/>
      <c r="AL233" s="29"/>
      <c r="AM233" s="29"/>
      <c r="AN233" s="29"/>
      <c r="AO233" s="29"/>
      <c r="AP233" s="29"/>
      <c r="AQ233" s="29"/>
      <c r="AR233" s="30"/>
      <c r="AS233" s="30"/>
      <c r="AT233" s="24" t="s">
        <v>68</v>
      </c>
      <c r="AU233" s="30"/>
      <c r="AV233" s="32"/>
    </row>
    <row r="234" spans="2:48" ht="15.6" x14ac:dyDescent="0.3">
      <c r="B234" s="27"/>
      <c r="C234" s="1" t="s">
        <v>526</v>
      </c>
      <c r="D234" s="1" t="s">
        <v>527</v>
      </c>
      <c r="E234" s="1" t="s">
        <v>62</v>
      </c>
      <c r="F234" s="1">
        <v>40310</v>
      </c>
      <c r="G234" s="1"/>
      <c r="H234" s="1"/>
      <c r="I234" s="1" t="s">
        <v>83</v>
      </c>
      <c r="J234" s="1" t="s">
        <v>77</v>
      </c>
      <c r="K234" s="1" t="s">
        <v>63</v>
      </c>
      <c r="L234" s="1" t="s">
        <v>78</v>
      </c>
      <c r="M234" s="28"/>
      <c r="N234" s="29"/>
      <c r="O234" s="29"/>
      <c r="P234" s="9">
        <v>45306</v>
      </c>
      <c r="Q234" s="30"/>
      <c r="R234" s="23" t="str">
        <f t="shared" si="3"/>
        <v>Non-lead</v>
      </c>
      <c r="S234" s="28"/>
      <c r="T234" s="29"/>
      <c r="U234" s="29"/>
      <c r="V234" s="29"/>
      <c r="W234" s="29"/>
      <c r="X234" s="29"/>
      <c r="Y234" s="5" t="s">
        <v>66</v>
      </c>
      <c r="Z234" s="29"/>
      <c r="AA234" s="29"/>
      <c r="AB234" s="5" t="s">
        <v>409</v>
      </c>
      <c r="AC234" s="29"/>
      <c r="AD234" s="29"/>
      <c r="AE234" s="31"/>
      <c r="AF234" s="8">
        <v>1996</v>
      </c>
      <c r="AG234" s="31"/>
      <c r="AH234" s="29"/>
      <c r="AI234" s="29"/>
      <c r="AJ234" s="29"/>
      <c r="AK234" s="29"/>
      <c r="AL234" s="29"/>
      <c r="AM234" s="29"/>
      <c r="AN234" s="29"/>
      <c r="AO234" s="29"/>
      <c r="AP234" s="29"/>
      <c r="AQ234" s="29"/>
      <c r="AR234" s="30"/>
      <c r="AS234" s="30"/>
      <c r="AT234" s="24" t="s">
        <v>68</v>
      </c>
      <c r="AU234" s="30"/>
      <c r="AV234" s="32"/>
    </row>
    <row r="235" spans="2:48" ht="15.6" x14ac:dyDescent="0.3">
      <c r="B235" s="27"/>
      <c r="C235" s="1" t="s">
        <v>528</v>
      </c>
      <c r="D235" s="1" t="s">
        <v>529</v>
      </c>
      <c r="E235" s="1" t="s">
        <v>62</v>
      </c>
      <c r="F235" s="1">
        <v>40310</v>
      </c>
      <c r="G235" s="1"/>
      <c r="H235" s="1"/>
      <c r="I235" s="1" t="s">
        <v>83</v>
      </c>
      <c r="J235" s="1" t="s">
        <v>64</v>
      </c>
      <c r="K235" s="1" t="s">
        <v>83</v>
      </c>
      <c r="L235" s="1" t="s">
        <v>65</v>
      </c>
      <c r="M235" s="28"/>
      <c r="N235" s="29"/>
      <c r="O235" s="29"/>
      <c r="P235" s="9">
        <v>45306</v>
      </c>
      <c r="Q235" s="30"/>
      <c r="R235" s="23" t="str">
        <f t="shared" si="3"/>
        <v>Non-lead</v>
      </c>
      <c r="S235" s="28"/>
      <c r="T235" s="29"/>
      <c r="U235" s="29"/>
      <c r="V235" s="29"/>
      <c r="W235" s="29"/>
      <c r="X235" s="29"/>
      <c r="Y235" s="5" t="s">
        <v>66</v>
      </c>
      <c r="Z235" s="29"/>
      <c r="AA235" s="29"/>
      <c r="AB235" s="5" t="s">
        <v>409</v>
      </c>
      <c r="AC235" s="29"/>
      <c r="AD235" s="29"/>
      <c r="AE235" s="31"/>
      <c r="AF235" s="8">
        <v>1963</v>
      </c>
      <c r="AG235" s="31"/>
      <c r="AH235" s="29"/>
      <c r="AI235" s="29"/>
      <c r="AJ235" s="29"/>
      <c r="AK235" s="29"/>
      <c r="AL235" s="29"/>
      <c r="AM235" s="29"/>
      <c r="AN235" s="29"/>
      <c r="AO235" s="29"/>
      <c r="AP235" s="29"/>
      <c r="AQ235" s="29"/>
      <c r="AR235" s="30"/>
      <c r="AS235" s="30"/>
      <c r="AT235" s="24" t="s">
        <v>68</v>
      </c>
      <c r="AU235" s="30"/>
      <c r="AV235" s="32"/>
    </row>
    <row r="236" spans="2:48" ht="15.6" x14ac:dyDescent="0.3">
      <c r="B236" s="27"/>
      <c r="C236" s="1" t="s">
        <v>530</v>
      </c>
      <c r="D236" s="1" t="s">
        <v>531</v>
      </c>
      <c r="E236" s="1" t="s">
        <v>62</v>
      </c>
      <c r="F236" s="1">
        <v>40310</v>
      </c>
      <c r="G236" s="1"/>
      <c r="H236" s="1"/>
      <c r="I236" s="1" t="s">
        <v>63</v>
      </c>
      <c r="J236" s="1" t="s">
        <v>64</v>
      </c>
      <c r="K236" s="1" t="s">
        <v>83</v>
      </c>
      <c r="L236" s="1" t="s">
        <v>65</v>
      </c>
      <c r="M236" s="28"/>
      <c r="N236" s="29"/>
      <c r="O236" s="29"/>
      <c r="P236" s="9">
        <v>45306</v>
      </c>
      <c r="Q236" s="30"/>
      <c r="R236" s="23" t="str">
        <f t="shared" si="3"/>
        <v>Non-lead</v>
      </c>
      <c r="S236" s="28"/>
      <c r="T236" s="29"/>
      <c r="U236" s="29"/>
      <c r="V236" s="29"/>
      <c r="W236" s="29"/>
      <c r="X236" s="29"/>
      <c r="Y236" s="5" t="s">
        <v>66</v>
      </c>
      <c r="Z236" s="29"/>
      <c r="AA236" s="29"/>
      <c r="AB236" s="5" t="s">
        <v>409</v>
      </c>
      <c r="AC236" s="29"/>
      <c r="AD236" s="29"/>
      <c r="AE236" s="31"/>
      <c r="AF236" s="8"/>
      <c r="AG236" s="31"/>
      <c r="AH236" s="29"/>
      <c r="AI236" s="29"/>
      <c r="AJ236" s="29"/>
      <c r="AK236" s="29"/>
      <c r="AL236" s="29"/>
      <c r="AM236" s="29"/>
      <c r="AN236" s="29"/>
      <c r="AO236" s="29"/>
      <c r="AP236" s="29"/>
      <c r="AQ236" s="29"/>
      <c r="AR236" s="30"/>
      <c r="AS236" s="30"/>
      <c r="AT236" s="24" t="s">
        <v>68</v>
      </c>
      <c r="AU236" s="30"/>
      <c r="AV236" s="32"/>
    </row>
    <row r="237" spans="2:48" ht="15.6" x14ac:dyDescent="0.3">
      <c r="B237" s="27"/>
      <c r="C237" s="1" t="s">
        <v>532</v>
      </c>
      <c r="D237" s="1" t="s">
        <v>533</v>
      </c>
      <c r="E237" s="1" t="s">
        <v>62</v>
      </c>
      <c r="F237" s="1">
        <v>40310</v>
      </c>
      <c r="G237" s="1"/>
      <c r="H237" s="1"/>
      <c r="I237" s="1" t="s">
        <v>63</v>
      </c>
      <c r="J237" s="1" t="s">
        <v>64</v>
      </c>
      <c r="K237" s="1" t="s">
        <v>63</v>
      </c>
      <c r="L237" s="1" t="s">
        <v>65</v>
      </c>
      <c r="M237" s="28"/>
      <c r="N237" s="29"/>
      <c r="O237" s="29"/>
      <c r="P237" s="9">
        <v>45306</v>
      </c>
      <c r="Q237" s="30"/>
      <c r="R237" s="23" t="str">
        <f t="shared" si="3"/>
        <v>Non-lead</v>
      </c>
      <c r="S237" s="28"/>
      <c r="T237" s="29"/>
      <c r="U237" s="29"/>
      <c r="V237" s="29"/>
      <c r="W237" s="29"/>
      <c r="X237" s="29"/>
      <c r="Y237" s="5" t="s">
        <v>66</v>
      </c>
      <c r="Z237" s="29"/>
      <c r="AA237" s="29"/>
      <c r="AB237" s="5" t="s">
        <v>409</v>
      </c>
      <c r="AC237" s="29"/>
      <c r="AD237" s="29"/>
      <c r="AE237" s="31"/>
      <c r="AF237" s="8">
        <v>1971</v>
      </c>
      <c r="AG237" s="31"/>
      <c r="AH237" s="29"/>
      <c r="AI237" s="29"/>
      <c r="AJ237" s="29"/>
      <c r="AK237" s="29"/>
      <c r="AL237" s="29"/>
      <c r="AM237" s="29"/>
      <c r="AN237" s="29"/>
      <c r="AO237" s="29"/>
      <c r="AP237" s="29"/>
      <c r="AQ237" s="29"/>
      <c r="AR237" s="30"/>
      <c r="AS237" s="30"/>
      <c r="AT237" s="24" t="s">
        <v>68</v>
      </c>
      <c r="AU237" s="30"/>
      <c r="AV237" s="32"/>
    </row>
    <row r="238" spans="2:48" ht="15.6" x14ac:dyDescent="0.3">
      <c r="B238" s="27"/>
      <c r="C238" s="1" t="s">
        <v>534</v>
      </c>
      <c r="D238" s="1" t="s">
        <v>451</v>
      </c>
      <c r="E238" s="1" t="s">
        <v>62</v>
      </c>
      <c r="F238" s="1">
        <v>40310</v>
      </c>
      <c r="G238" s="1"/>
      <c r="H238" s="1"/>
      <c r="I238" s="1" t="s">
        <v>63</v>
      </c>
      <c r="J238" s="1" t="s">
        <v>64</v>
      </c>
      <c r="K238" s="1" t="s">
        <v>63</v>
      </c>
      <c r="L238" s="1" t="s">
        <v>65</v>
      </c>
      <c r="M238" s="28"/>
      <c r="N238" s="29"/>
      <c r="O238" s="29"/>
      <c r="P238" s="9">
        <v>45306</v>
      </c>
      <c r="Q238" s="30"/>
      <c r="R238" s="23" t="str">
        <f t="shared" si="3"/>
        <v>Non-lead</v>
      </c>
      <c r="S238" s="28"/>
      <c r="T238" s="29"/>
      <c r="U238" s="29"/>
      <c r="V238" s="29"/>
      <c r="W238" s="29"/>
      <c r="X238" s="29"/>
      <c r="Y238" s="5" t="s">
        <v>66</v>
      </c>
      <c r="Z238" s="29"/>
      <c r="AA238" s="29"/>
      <c r="AB238" s="5" t="s">
        <v>409</v>
      </c>
      <c r="AC238" s="29"/>
      <c r="AD238" s="29"/>
      <c r="AE238" s="31"/>
      <c r="AF238" s="8"/>
      <c r="AG238" s="31"/>
      <c r="AH238" s="29"/>
      <c r="AI238" s="29"/>
      <c r="AJ238" s="29"/>
      <c r="AK238" s="29"/>
      <c r="AL238" s="29"/>
      <c r="AM238" s="29"/>
      <c r="AN238" s="29"/>
      <c r="AO238" s="29"/>
      <c r="AP238" s="29"/>
      <c r="AQ238" s="29"/>
      <c r="AR238" s="30"/>
      <c r="AS238" s="30"/>
      <c r="AT238" s="24" t="s">
        <v>68</v>
      </c>
      <c r="AU238" s="30"/>
      <c r="AV238" s="32"/>
    </row>
    <row r="239" spans="2:48" ht="15.6" x14ac:dyDescent="0.3">
      <c r="B239" s="27"/>
      <c r="C239" s="1" t="s">
        <v>535</v>
      </c>
      <c r="D239" s="1" t="s">
        <v>536</v>
      </c>
      <c r="E239" s="1" t="s">
        <v>62</v>
      </c>
      <c r="F239" s="1">
        <v>40310</v>
      </c>
      <c r="G239" s="1"/>
      <c r="H239" s="1"/>
      <c r="I239" s="1" t="s">
        <v>83</v>
      </c>
      <c r="J239" s="1" t="s">
        <v>64</v>
      </c>
      <c r="K239" s="1" t="s">
        <v>83</v>
      </c>
      <c r="L239" s="1" t="s">
        <v>65</v>
      </c>
      <c r="M239" s="28"/>
      <c r="N239" s="29"/>
      <c r="O239" s="29"/>
      <c r="P239" s="9">
        <v>45306</v>
      </c>
      <c r="Q239" s="30"/>
      <c r="R239" s="23" t="str">
        <f t="shared" si="3"/>
        <v>Non-lead</v>
      </c>
      <c r="S239" s="28"/>
      <c r="T239" s="29"/>
      <c r="U239" s="29"/>
      <c r="V239" s="29"/>
      <c r="W239" s="29"/>
      <c r="X239" s="29"/>
      <c r="Y239" s="5" t="s">
        <v>66</v>
      </c>
      <c r="Z239" s="29"/>
      <c r="AA239" s="29"/>
      <c r="AB239" s="5" t="s">
        <v>409</v>
      </c>
      <c r="AC239" s="29"/>
      <c r="AD239" s="29"/>
      <c r="AE239" s="31"/>
      <c r="AF239" s="8"/>
      <c r="AG239" s="31"/>
      <c r="AH239" s="29"/>
      <c r="AI239" s="29"/>
      <c r="AJ239" s="29"/>
      <c r="AK239" s="29"/>
      <c r="AL239" s="29"/>
      <c r="AM239" s="29"/>
      <c r="AN239" s="29"/>
      <c r="AO239" s="29"/>
      <c r="AP239" s="29"/>
      <c r="AQ239" s="29"/>
      <c r="AR239" s="30"/>
      <c r="AS239" s="30"/>
      <c r="AT239" s="24" t="s">
        <v>68</v>
      </c>
      <c r="AU239" s="30"/>
      <c r="AV239" s="32"/>
    </row>
    <row r="240" spans="2:48" ht="15.6" x14ac:dyDescent="0.3">
      <c r="B240" s="27"/>
      <c r="C240" s="1" t="s">
        <v>537</v>
      </c>
      <c r="D240" s="1" t="s">
        <v>538</v>
      </c>
      <c r="E240" s="1" t="s">
        <v>62</v>
      </c>
      <c r="F240" s="1">
        <v>40310</v>
      </c>
      <c r="G240" s="1"/>
      <c r="H240" s="1"/>
      <c r="I240" s="1" t="s">
        <v>83</v>
      </c>
      <c r="J240" s="1" t="s">
        <v>64</v>
      </c>
      <c r="K240" s="1" t="s">
        <v>83</v>
      </c>
      <c r="L240" s="1" t="s">
        <v>65</v>
      </c>
      <c r="M240" s="28"/>
      <c r="N240" s="29"/>
      <c r="O240" s="29"/>
      <c r="P240" s="9">
        <v>45306</v>
      </c>
      <c r="Q240" s="30"/>
      <c r="R240" s="23" t="str">
        <f t="shared" si="3"/>
        <v>Non-lead</v>
      </c>
      <c r="S240" s="28"/>
      <c r="T240" s="29"/>
      <c r="U240" s="29"/>
      <c r="V240" s="29"/>
      <c r="W240" s="29"/>
      <c r="X240" s="29"/>
      <c r="Y240" s="5" t="s">
        <v>66</v>
      </c>
      <c r="Z240" s="29"/>
      <c r="AA240" s="29"/>
      <c r="AB240" s="5" t="s">
        <v>409</v>
      </c>
      <c r="AC240" s="29"/>
      <c r="AD240" s="29"/>
      <c r="AE240" s="31"/>
      <c r="AF240" s="8"/>
      <c r="AG240" s="31"/>
      <c r="AH240" s="29"/>
      <c r="AI240" s="29"/>
      <c r="AJ240" s="29"/>
      <c r="AK240" s="29"/>
      <c r="AL240" s="29"/>
      <c r="AM240" s="29"/>
      <c r="AN240" s="29"/>
      <c r="AO240" s="29"/>
      <c r="AP240" s="29"/>
      <c r="AQ240" s="29"/>
      <c r="AR240" s="30"/>
      <c r="AS240" s="30"/>
      <c r="AT240" s="24" t="s">
        <v>68</v>
      </c>
      <c r="AU240" s="30"/>
      <c r="AV240" s="32"/>
    </row>
    <row r="241" spans="2:48" ht="15.6" x14ac:dyDescent="0.3">
      <c r="B241" s="27"/>
      <c r="C241" s="1" t="s">
        <v>539</v>
      </c>
      <c r="D241" s="1" t="s">
        <v>540</v>
      </c>
      <c r="E241" s="1" t="s">
        <v>62</v>
      </c>
      <c r="F241" s="1">
        <v>40310</v>
      </c>
      <c r="G241" s="1"/>
      <c r="H241" s="1"/>
      <c r="I241" s="1" t="s">
        <v>83</v>
      </c>
      <c r="J241" s="1" t="s">
        <v>64</v>
      </c>
      <c r="K241" s="1" t="s">
        <v>83</v>
      </c>
      <c r="L241" s="1" t="s">
        <v>65</v>
      </c>
      <c r="M241" s="28"/>
      <c r="N241" s="29"/>
      <c r="O241" s="29"/>
      <c r="P241" s="9">
        <v>45306</v>
      </c>
      <c r="Q241" s="30"/>
      <c r="R241" s="23" t="str">
        <f t="shared" si="3"/>
        <v>Non-lead</v>
      </c>
      <c r="S241" s="28"/>
      <c r="T241" s="29"/>
      <c r="U241" s="29"/>
      <c r="V241" s="29"/>
      <c r="W241" s="29"/>
      <c r="X241" s="29"/>
      <c r="Y241" s="5" t="s">
        <v>66</v>
      </c>
      <c r="Z241" s="29"/>
      <c r="AA241" s="29"/>
      <c r="AB241" s="5" t="s">
        <v>409</v>
      </c>
      <c r="AC241" s="29"/>
      <c r="AD241" s="29"/>
      <c r="AE241" s="31"/>
      <c r="AF241" s="8"/>
      <c r="AG241" s="31"/>
      <c r="AH241" s="29"/>
      <c r="AI241" s="29"/>
      <c r="AJ241" s="29"/>
      <c r="AK241" s="29"/>
      <c r="AL241" s="29"/>
      <c r="AM241" s="29"/>
      <c r="AN241" s="29"/>
      <c r="AO241" s="29"/>
      <c r="AP241" s="29"/>
      <c r="AQ241" s="29"/>
      <c r="AR241" s="30"/>
      <c r="AS241" s="30"/>
      <c r="AT241" s="24" t="s">
        <v>68</v>
      </c>
      <c r="AU241" s="30"/>
      <c r="AV241" s="32"/>
    </row>
    <row r="242" spans="2:48" ht="15.6" x14ac:dyDescent="0.3">
      <c r="B242" s="27"/>
      <c r="C242" s="1" t="s">
        <v>541</v>
      </c>
      <c r="D242" s="1" t="s">
        <v>542</v>
      </c>
      <c r="E242" s="1" t="s">
        <v>62</v>
      </c>
      <c r="F242" s="1">
        <v>40310</v>
      </c>
      <c r="G242" s="1"/>
      <c r="H242" s="1"/>
      <c r="I242" s="1" t="s">
        <v>83</v>
      </c>
      <c r="J242" s="1" t="s">
        <v>64</v>
      </c>
      <c r="K242" s="1" t="s">
        <v>83</v>
      </c>
      <c r="L242" s="1" t="s">
        <v>65</v>
      </c>
      <c r="M242" s="28"/>
      <c r="N242" s="29"/>
      <c r="O242" s="29"/>
      <c r="P242" s="9">
        <v>45306</v>
      </c>
      <c r="Q242" s="30"/>
      <c r="R242" s="23" t="str">
        <f t="shared" si="3"/>
        <v>Non-lead</v>
      </c>
      <c r="S242" s="28"/>
      <c r="T242" s="29"/>
      <c r="U242" s="29"/>
      <c r="V242" s="29"/>
      <c r="W242" s="29"/>
      <c r="X242" s="29"/>
      <c r="Y242" s="5" t="s">
        <v>66</v>
      </c>
      <c r="Z242" s="29"/>
      <c r="AA242" s="29"/>
      <c r="AB242" s="5" t="s">
        <v>409</v>
      </c>
      <c r="AC242" s="29"/>
      <c r="AD242" s="29"/>
      <c r="AE242" s="31"/>
      <c r="AF242" s="8">
        <v>1963</v>
      </c>
      <c r="AG242" s="31"/>
      <c r="AH242" s="29"/>
      <c r="AI242" s="29"/>
      <c r="AJ242" s="29"/>
      <c r="AK242" s="29"/>
      <c r="AL242" s="29"/>
      <c r="AM242" s="29"/>
      <c r="AN242" s="29"/>
      <c r="AO242" s="29"/>
      <c r="AP242" s="29"/>
      <c r="AQ242" s="29"/>
      <c r="AR242" s="30"/>
      <c r="AS242" s="30"/>
      <c r="AT242" s="24" t="s">
        <v>68</v>
      </c>
      <c r="AU242" s="30"/>
      <c r="AV242" s="32"/>
    </row>
    <row r="243" spans="2:48" ht="15.6" x14ac:dyDescent="0.3">
      <c r="B243" s="27"/>
      <c r="C243" s="1" t="s">
        <v>543</v>
      </c>
      <c r="D243" s="1" t="s">
        <v>544</v>
      </c>
      <c r="E243" s="1" t="s">
        <v>62</v>
      </c>
      <c r="F243" s="1">
        <v>40310</v>
      </c>
      <c r="G243" s="1"/>
      <c r="H243" s="1"/>
      <c r="I243" s="1" t="s">
        <v>83</v>
      </c>
      <c r="J243" s="1" t="s">
        <v>64</v>
      </c>
      <c r="K243" s="1" t="s">
        <v>83</v>
      </c>
      <c r="L243" s="1" t="s">
        <v>65</v>
      </c>
      <c r="M243" s="28"/>
      <c r="N243" s="29"/>
      <c r="O243" s="29"/>
      <c r="P243" s="9">
        <v>45306</v>
      </c>
      <c r="Q243" s="30"/>
      <c r="R243" s="23" t="str">
        <f t="shared" si="3"/>
        <v>Non-lead</v>
      </c>
      <c r="S243" s="28"/>
      <c r="T243" s="29"/>
      <c r="U243" s="29"/>
      <c r="V243" s="29"/>
      <c r="W243" s="29"/>
      <c r="X243" s="29"/>
      <c r="Y243" s="5" t="s">
        <v>66</v>
      </c>
      <c r="Z243" s="29"/>
      <c r="AA243" s="29"/>
      <c r="AB243" s="5" t="s">
        <v>409</v>
      </c>
      <c r="AC243" s="29"/>
      <c r="AD243" s="29"/>
      <c r="AE243" s="31"/>
      <c r="AF243" s="8"/>
      <c r="AG243" s="31"/>
      <c r="AH243" s="29"/>
      <c r="AI243" s="29"/>
      <c r="AJ243" s="29"/>
      <c r="AK243" s="29"/>
      <c r="AL243" s="29"/>
      <c r="AM243" s="29"/>
      <c r="AN243" s="29"/>
      <c r="AO243" s="29"/>
      <c r="AP243" s="29"/>
      <c r="AQ243" s="29"/>
      <c r="AR243" s="30"/>
      <c r="AS243" s="30"/>
      <c r="AT243" s="24" t="s">
        <v>68</v>
      </c>
      <c r="AU243" s="30"/>
      <c r="AV243" s="32"/>
    </row>
    <row r="244" spans="2:48" ht="15.6" x14ac:dyDescent="0.3">
      <c r="B244" s="27"/>
      <c r="C244" s="1" t="s">
        <v>545</v>
      </c>
      <c r="D244" s="1" t="s">
        <v>521</v>
      </c>
      <c r="E244" s="1" t="s">
        <v>62</v>
      </c>
      <c r="F244" s="1">
        <v>40310</v>
      </c>
      <c r="G244" s="1"/>
      <c r="H244" s="1"/>
      <c r="I244" s="1" t="s">
        <v>63</v>
      </c>
      <c r="J244" s="1" t="s">
        <v>77</v>
      </c>
      <c r="K244" s="1" t="s">
        <v>63</v>
      </c>
      <c r="L244" s="1" t="s">
        <v>78</v>
      </c>
      <c r="M244" s="28"/>
      <c r="N244" s="29"/>
      <c r="O244" s="29"/>
      <c r="P244" s="9">
        <v>45306</v>
      </c>
      <c r="Q244" s="30"/>
      <c r="R244" s="23" t="str">
        <f t="shared" si="3"/>
        <v>Non-lead</v>
      </c>
      <c r="S244" s="28"/>
      <c r="T244" s="29"/>
      <c r="U244" s="29"/>
      <c r="V244" s="29"/>
      <c r="W244" s="29"/>
      <c r="X244" s="29"/>
      <c r="Y244" s="5" t="s">
        <v>66</v>
      </c>
      <c r="Z244" s="29"/>
      <c r="AA244" s="29"/>
      <c r="AB244" s="5" t="s">
        <v>409</v>
      </c>
      <c r="AC244" s="29"/>
      <c r="AD244" s="29"/>
      <c r="AE244" s="31"/>
      <c r="AF244" s="8">
        <v>1995</v>
      </c>
      <c r="AG244" s="31"/>
      <c r="AH244" s="29"/>
      <c r="AI244" s="29"/>
      <c r="AJ244" s="29"/>
      <c r="AK244" s="29"/>
      <c r="AL244" s="29"/>
      <c r="AM244" s="29"/>
      <c r="AN244" s="29"/>
      <c r="AO244" s="29"/>
      <c r="AP244" s="29"/>
      <c r="AQ244" s="29"/>
      <c r="AR244" s="30"/>
      <c r="AS244" s="30"/>
      <c r="AT244" s="24" t="s">
        <v>68</v>
      </c>
      <c r="AU244" s="30"/>
      <c r="AV244" s="32"/>
    </row>
    <row r="245" spans="2:48" ht="15.6" x14ac:dyDescent="0.3">
      <c r="B245" s="27"/>
      <c r="C245" s="1" t="s">
        <v>546</v>
      </c>
      <c r="D245" s="1" t="s">
        <v>547</v>
      </c>
      <c r="E245" s="1" t="s">
        <v>62</v>
      </c>
      <c r="F245" s="1">
        <v>40310</v>
      </c>
      <c r="G245" s="1"/>
      <c r="H245" s="1"/>
      <c r="I245" s="1" t="s">
        <v>63</v>
      </c>
      <c r="J245" s="1" t="s">
        <v>77</v>
      </c>
      <c r="K245" s="1" t="s">
        <v>63</v>
      </c>
      <c r="L245" s="1" t="s">
        <v>78</v>
      </c>
      <c r="M245" s="28"/>
      <c r="N245" s="29"/>
      <c r="O245" s="29"/>
      <c r="P245" s="9">
        <v>45306</v>
      </c>
      <c r="Q245" s="30"/>
      <c r="R245" s="23" t="str">
        <f t="shared" si="3"/>
        <v>Non-lead</v>
      </c>
      <c r="S245" s="28"/>
      <c r="T245" s="29"/>
      <c r="U245" s="29"/>
      <c r="V245" s="29"/>
      <c r="W245" s="29"/>
      <c r="X245" s="29"/>
      <c r="Y245" s="5" t="s">
        <v>66</v>
      </c>
      <c r="Z245" s="29"/>
      <c r="AA245" s="29"/>
      <c r="AB245" s="5" t="s">
        <v>409</v>
      </c>
      <c r="AC245" s="29"/>
      <c r="AD245" s="29"/>
      <c r="AE245" s="31"/>
      <c r="AF245" s="8">
        <v>1994</v>
      </c>
      <c r="AG245" s="31"/>
      <c r="AH245" s="29"/>
      <c r="AI245" s="29"/>
      <c r="AJ245" s="29"/>
      <c r="AK245" s="29"/>
      <c r="AL245" s="29"/>
      <c r="AM245" s="29"/>
      <c r="AN245" s="29"/>
      <c r="AO245" s="29"/>
      <c r="AP245" s="29"/>
      <c r="AQ245" s="29"/>
      <c r="AR245" s="30"/>
      <c r="AS245" s="30"/>
      <c r="AT245" s="24" t="s">
        <v>68</v>
      </c>
      <c r="AU245" s="30"/>
      <c r="AV245" s="32"/>
    </row>
    <row r="246" spans="2:48" ht="15.6" x14ac:dyDescent="0.3">
      <c r="B246" s="27"/>
      <c r="C246" s="1" t="s">
        <v>548</v>
      </c>
      <c r="D246" s="1" t="s">
        <v>549</v>
      </c>
      <c r="E246" s="1" t="s">
        <v>62</v>
      </c>
      <c r="F246" s="1">
        <v>40310</v>
      </c>
      <c r="G246" s="1"/>
      <c r="H246" s="1"/>
      <c r="I246" s="1" t="s">
        <v>63</v>
      </c>
      <c r="J246" s="1" t="s">
        <v>64</v>
      </c>
      <c r="K246" s="1" t="s">
        <v>63</v>
      </c>
      <c r="L246" s="1" t="s">
        <v>65</v>
      </c>
      <c r="M246" s="28"/>
      <c r="N246" s="29"/>
      <c r="O246" s="29"/>
      <c r="P246" s="9">
        <v>45306</v>
      </c>
      <c r="Q246" s="30"/>
      <c r="R246" s="23" t="str">
        <f t="shared" si="3"/>
        <v>Non-lead</v>
      </c>
      <c r="S246" s="28"/>
      <c r="T246" s="29"/>
      <c r="U246" s="29"/>
      <c r="V246" s="29"/>
      <c r="W246" s="29"/>
      <c r="X246" s="29"/>
      <c r="Y246" s="5" t="s">
        <v>66</v>
      </c>
      <c r="Z246" s="29"/>
      <c r="AA246" s="29"/>
      <c r="AB246" s="5" t="s">
        <v>409</v>
      </c>
      <c r="AC246" s="29"/>
      <c r="AD246" s="29"/>
      <c r="AE246" s="31"/>
      <c r="AF246" s="8"/>
      <c r="AG246" s="31"/>
      <c r="AH246" s="29"/>
      <c r="AI246" s="29"/>
      <c r="AJ246" s="29"/>
      <c r="AK246" s="29"/>
      <c r="AL246" s="29"/>
      <c r="AM246" s="29"/>
      <c r="AN246" s="29"/>
      <c r="AO246" s="29"/>
      <c r="AP246" s="29"/>
      <c r="AQ246" s="29"/>
      <c r="AR246" s="30"/>
      <c r="AS246" s="30"/>
      <c r="AT246" s="24" t="s">
        <v>68</v>
      </c>
      <c r="AU246" s="30"/>
      <c r="AV246" s="32"/>
    </row>
    <row r="247" spans="2:48" ht="15.6" x14ac:dyDescent="0.3">
      <c r="B247" s="27"/>
      <c r="C247" s="1" t="s">
        <v>550</v>
      </c>
      <c r="D247" s="1" t="s">
        <v>551</v>
      </c>
      <c r="E247" s="1" t="s">
        <v>62</v>
      </c>
      <c r="F247" s="1">
        <v>40310</v>
      </c>
      <c r="G247" s="1"/>
      <c r="H247" s="1"/>
      <c r="I247" s="1" t="s">
        <v>63</v>
      </c>
      <c r="J247" s="1" t="s">
        <v>64</v>
      </c>
      <c r="K247" s="1" t="s">
        <v>63</v>
      </c>
      <c r="L247" s="1" t="s">
        <v>65</v>
      </c>
      <c r="M247" s="28"/>
      <c r="N247" s="29"/>
      <c r="O247" s="29"/>
      <c r="P247" s="9">
        <v>45306</v>
      </c>
      <c r="Q247" s="30"/>
      <c r="R247" s="23" t="str">
        <f t="shared" si="3"/>
        <v>Non-lead</v>
      </c>
      <c r="S247" s="28"/>
      <c r="T247" s="29"/>
      <c r="U247" s="29"/>
      <c r="V247" s="29"/>
      <c r="W247" s="29"/>
      <c r="X247" s="29"/>
      <c r="Y247" s="5" t="s">
        <v>66</v>
      </c>
      <c r="Z247" s="29"/>
      <c r="AA247" s="29"/>
      <c r="AB247" s="5" t="s">
        <v>409</v>
      </c>
      <c r="AC247" s="29"/>
      <c r="AD247" s="29"/>
      <c r="AE247" s="31"/>
      <c r="AF247" s="8">
        <v>1970</v>
      </c>
      <c r="AG247" s="31"/>
      <c r="AH247" s="29"/>
      <c r="AI247" s="29"/>
      <c r="AJ247" s="29"/>
      <c r="AK247" s="29"/>
      <c r="AL247" s="29"/>
      <c r="AM247" s="29"/>
      <c r="AN247" s="29"/>
      <c r="AO247" s="29"/>
      <c r="AP247" s="29"/>
      <c r="AQ247" s="29"/>
      <c r="AR247" s="30"/>
      <c r="AS247" s="30"/>
      <c r="AT247" s="24" t="s">
        <v>68</v>
      </c>
      <c r="AU247" s="30"/>
      <c r="AV247" s="32"/>
    </row>
    <row r="248" spans="2:48" ht="15.6" x14ac:dyDescent="0.3">
      <c r="B248" s="27"/>
      <c r="C248" s="1" t="s">
        <v>552</v>
      </c>
      <c r="D248" s="1" t="s">
        <v>553</v>
      </c>
      <c r="E248" s="1" t="s">
        <v>62</v>
      </c>
      <c r="F248" s="1">
        <v>40310</v>
      </c>
      <c r="G248" s="1"/>
      <c r="H248" s="1"/>
      <c r="I248" s="1" t="s">
        <v>63</v>
      </c>
      <c r="J248" s="1" t="s">
        <v>64</v>
      </c>
      <c r="K248" s="1" t="s">
        <v>63</v>
      </c>
      <c r="L248" s="1" t="s">
        <v>65</v>
      </c>
      <c r="M248" s="28"/>
      <c r="N248" s="29"/>
      <c r="O248" s="29"/>
      <c r="P248" s="9">
        <v>45306</v>
      </c>
      <c r="Q248" s="30"/>
      <c r="R248" s="23" t="str">
        <f t="shared" si="3"/>
        <v>Non-lead</v>
      </c>
      <c r="S248" s="28"/>
      <c r="T248" s="29"/>
      <c r="U248" s="29"/>
      <c r="V248" s="29"/>
      <c r="W248" s="29"/>
      <c r="X248" s="29"/>
      <c r="Y248" s="5" t="s">
        <v>66</v>
      </c>
      <c r="Z248" s="29"/>
      <c r="AA248" s="29"/>
      <c r="AB248" s="5" t="s">
        <v>409</v>
      </c>
      <c r="AC248" s="29"/>
      <c r="AD248" s="29"/>
      <c r="AE248" s="31"/>
      <c r="AF248" s="8"/>
      <c r="AG248" s="31"/>
      <c r="AH248" s="29"/>
      <c r="AI248" s="29"/>
      <c r="AJ248" s="29"/>
      <c r="AK248" s="29"/>
      <c r="AL248" s="29"/>
      <c r="AM248" s="29"/>
      <c r="AN248" s="29"/>
      <c r="AO248" s="29"/>
      <c r="AP248" s="29"/>
      <c r="AQ248" s="29"/>
      <c r="AR248" s="30"/>
      <c r="AS248" s="30"/>
      <c r="AT248" s="24" t="s">
        <v>68</v>
      </c>
      <c r="AU248" s="30"/>
      <c r="AV248" s="32"/>
    </row>
    <row r="249" spans="2:48" ht="15.6" x14ac:dyDescent="0.3">
      <c r="B249" s="27"/>
      <c r="C249" s="1" t="s">
        <v>554</v>
      </c>
      <c r="D249" s="1" t="s">
        <v>555</v>
      </c>
      <c r="E249" s="1" t="s">
        <v>62</v>
      </c>
      <c r="F249" s="1">
        <v>40310</v>
      </c>
      <c r="G249" s="1"/>
      <c r="H249" s="1"/>
      <c r="I249" s="1" t="s">
        <v>63</v>
      </c>
      <c r="J249" s="1" t="s">
        <v>64</v>
      </c>
      <c r="K249" s="1" t="s">
        <v>83</v>
      </c>
      <c r="L249" s="1" t="s">
        <v>65</v>
      </c>
      <c r="M249" s="28"/>
      <c r="N249" s="29"/>
      <c r="O249" s="29"/>
      <c r="P249" s="9">
        <v>45306</v>
      </c>
      <c r="Q249" s="30"/>
      <c r="R249" s="23" t="str">
        <f t="shared" si="3"/>
        <v>Non-lead</v>
      </c>
      <c r="S249" s="28"/>
      <c r="T249" s="29"/>
      <c r="U249" s="29"/>
      <c r="V249" s="29"/>
      <c r="W249" s="29"/>
      <c r="X249" s="29"/>
      <c r="Y249" s="5" t="s">
        <v>66</v>
      </c>
      <c r="Z249" s="29"/>
      <c r="AA249" s="29"/>
      <c r="AB249" s="5" t="s">
        <v>409</v>
      </c>
      <c r="AC249" s="29"/>
      <c r="AD249" s="29"/>
      <c r="AE249" s="31"/>
      <c r="AF249" s="8"/>
      <c r="AG249" s="31"/>
      <c r="AH249" s="29"/>
      <c r="AI249" s="29"/>
      <c r="AJ249" s="29"/>
      <c r="AK249" s="29"/>
      <c r="AL249" s="29"/>
      <c r="AM249" s="29"/>
      <c r="AN249" s="29"/>
      <c r="AO249" s="29"/>
      <c r="AP249" s="29"/>
      <c r="AQ249" s="29"/>
      <c r="AR249" s="30"/>
      <c r="AS249" s="30"/>
      <c r="AT249" s="24" t="s">
        <v>68</v>
      </c>
      <c r="AU249" s="30"/>
      <c r="AV249" s="32"/>
    </row>
    <row r="250" spans="2:48" ht="15.6" x14ac:dyDescent="0.3">
      <c r="B250" s="27"/>
      <c r="C250" s="1" t="s">
        <v>556</v>
      </c>
      <c r="D250" s="1" t="s">
        <v>557</v>
      </c>
      <c r="E250" s="1" t="s">
        <v>62</v>
      </c>
      <c r="F250" s="1">
        <v>40310</v>
      </c>
      <c r="G250" s="1"/>
      <c r="H250" s="1"/>
      <c r="I250" s="1" t="s">
        <v>63</v>
      </c>
      <c r="J250" s="1" t="s">
        <v>64</v>
      </c>
      <c r="K250" s="1" t="s">
        <v>63</v>
      </c>
      <c r="L250" s="1" t="s">
        <v>65</v>
      </c>
      <c r="M250" s="28"/>
      <c r="N250" s="29"/>
      <c r="O250" s="29"/>
      <c r="P250" s="9">
        <v>45306</v>
      </c>
      <c r="Q250" s="30"/>
      <c r="R250" s="23" t="str">
        <f t="shared" si="3"/>
        <v>Non-lead</v>
      </c>
      <c r="S250" s="28"/>
      <c r="T250" s="29"/>
      <c r="U250" s="29"/>
      <c r="V250" s="29"/>
      <c r="W250" s="29"/>
      <c r="X250" s="29"/>
      <c r="Y250" s="5" t="s">
        <v>66</v>
      </c>
      <c r="Z250" s="29"/>
      <c r="AA250" s="29"/>
      <c r="AB250" s="5" t="s">
        <v>409</v>
      </c>
      <c r="AC250" s="29"/>
      <c r="AD250" s="29"/>
      <c r="AE250" s="31"/>
      <c r="AF250" s="8">
        <v>1958</v>
      </c>
      <c r="AG250" s="31"/>
      <c r="AH250" s="29"/>
      <c r="AI250" s="29"/>
      <c r="AJ250" s="29"/>
      <c r="AK250" s="29"/>
      <c r="AL250" s="29"/>
      <c r="AM250" s="29"/>
      <c r="AN250" s="29"/>
      <c r="AO250" s="29"/>
      <c r="AP250" s="29"/>
      <c r="AQ250" s="29"/>
      <c r="AR250" s="30"/>
      <c r="AS250" s="30"/>
      <c r="AT250" s="24" t="s">
        <v>68</v>
      </c>
      <c r="AU250" s="30"/>
      <c r="AV250" s="32"/>
    </row>
    <row r="251" spans="2:48" ht="15.6" x14ac:dyDescent="0.3">
      <c r="B251" s="27"/>
      <c r="C251" s="1" t="s">
        <v>558</v>
      </c>
      <c r="D251" s="1" t="s">
        <v>559</v>
      </c>
      <c r="E251" s="1" t="s">
        <v>62</v>
      </c>
      <c r="F251" s="1">
        <v>40310</v>
      </c>
      <c r="G251" s="1"/>
      <c r="H251" s="1"/>
      <c r="I251" s="1" t="s">
        <v>63</v>
      </c>
      <c r="J251" s="1" t="s">
        <v>64</v>
      </c>
      <c r="K251" s="1" t="s">
        <v>63</v>
      </c>
      <c r="L251" s="1" t="s">
        <v>65</v>
      </c>
      <c r="M251" s="28"/>
      <c r="N251" s="29"/>
      <c r="O251" s="29"/>
      <c r="P251" s="9">
        <v>45306</v>
      </c>
      <c r="Q251" s="30"/>
      <c r="R251" s="23" t="str">
        <f t="shared" si="3"/>
        <v>Non-lead</v>
      </c>
      <c r="S251" s="28"/>
      <c r="T251" s="29"/>
      <c r="U251" s="29"/>
      <c r="V251" s="29"/>
      <c r="W251" s="29"/>
      <c r="X251" s="29"/>
      <c r="Y251" s="5" t="s">
        <v>66</v>
      </c>
      <c r="Z251" s="29"/>
      <c r="AA251" s="29"/>
      <c r="AB251" s="5" t="s">
        <v>409</v>
      </c>
      <c r="AC251" s="29"/>
      <c r="AD251" s="29"/>
      <c r="AE251" s="31"/>
      <c r="AF251" s="8">
        <v>1958</v>
      </c>
      <c r="AG251" s="31"/>
      <c r="AH251" s="29"/>
      <c r="AI251" s="29"/>
      <c r="AJ251" s="29"/>
      <c r="AK251" s="29"/>
      <c r="AL251" s="29"/>
      <c r="AM251" s="29"/>
      <c r="AN251" s="29"/>
      <c r="AO251" s="29"/>
      <c r="AP251" s="29"/>
      <c r="AQ251" s="29"/>
      <c r="AR251" s="30"/>
      <c r="AS251" s="30"/>
      <c r="AT251" s="24" t="s">
        <v>68</v>
      </c>
      <c r="AU251" s="30"/>
      <c r="AV251" s="32"/>
    </row>
    <row r="252" spans="2:48" ht="15.6" x14ac:dyDescent="0.3">
      <c r="B252" s="27"/>
      <c r="C252" s="1" t="s">
        <v>560</v>
      </c>
      <c r="D252" s="1" t="s">
        <v>561</v>
      </c>
      <c r="E252" s="1" t="s">
        <v>62</v>
      </c>
      <c r="F252" s="1">
        <v>40310</v>
      </c>
      <c r="G252" s="1"/>
      <c r="H252" s="1"/>
      <c r="I252" s="1" t="s">
        <v>63</v>
      </c>
      <c r="J252" s="1" t="s">
        <v>64</v>
      </c>
      <c r="K252" s="1" t="s">
        <v>63</v>
      </c>
      <c r="L252" s="1" t="s">
        <v>65</v>
      </c>
      <c r="M252" s="28"/>
      <c r="N252" s="29"/>
      <c r="O252" s="29"/>
      <c r="P252" s="9">
        <v>45306</v>
      </c>
      <c r="Q252" s="30"/>
      <c r="R252" s="23" t="str">
        <f t="shared" si="3"/>
        <v>Non-lead</v>
      </c>
      <c r="S252" s="28"/>
      <c r="T252" s="29"/>
      <c r="U252" s="29"/>
      <c r="V252" s="29"/>
      <c r="W252" s="29"/>
      <c r="X252" s="29"/>
      <c r="Y252" s="5" t="s">
        <v>66</v>
      </c>
      <c r="Z252" s="29"/>
      <c r="AA252" s="29"/>
      <c r="AB252" s="5" t="s">
        <v>409</v>
      </c>
      <c r="AC252" s="29"/>
      <c r="AD252" s="29"/>
      <c r="AE252" s="31"/>
      <c r="AF252" s="8"/>
      <c r="AG252" s="31"/>
      <c r="AH252" s="29"/>
      <c r="AI252" s="29"/>
      <c r="AJ252" s="29"/>
      <c r="AK252" s="29"/>
      <c r="AL252" s="29"/>
      <c r="AM252" s="29"/>
      <c r="AN252" s="29"/>
      <c r="AO252" s="29"/>
      <c r="AP252" s="29"/>
      <c r="AQ252" s="29"/>
      <c r="AR252" s="30"/>
      <c r="AS252" s="30"/>
      <c r="AT252" s="24" t="s">
        <v>68</v>
      </c>
      <c r="AU252" s="30"/>
      <c r="AV252" s="32"/>
    </row>
    <row r="253" spans="2:48" ht="15.6" x14ac:dyDescent="0.3">
      <c r="B253" s="27"/>
      <c r="C253" s="1" t="s">
        <v>562</v>
      </c>
      <c r="D253" s="1" t="s">
        <v>563</v>
      </c>
      <c r="E253" s="1" t="s">
        <v>62</v>
      </c>
      <c r="F253" s="1">
        <v>40310</v>
      </c>
      <c r="G253" s="1"/>
      <c r="H253" s="1"/>
      <c r="I253" s="1" t="s">
        <v>83</v>
      </c>
      <c r="J253" s="1" t="s">
        <v>64</v>
      </c>
      <c r="K253" s="1" t="s">
        <v>83</v>
      </c>
      <c r="L253" s="1" t="s">
        <v>65</v>
      </c>
      <c r="M253" s="28"/>
      <c r="N253" s="29"/>
      <c r="O253" s="29"/>
      <c r="P253" s="9">
        <v>45306</v>
      </c>
      <c r="Q253" s="30"/>
      <c r="R253" s="23" t="str">
        <f t="shared" si="3"/>
        <v>Non-lead</v>
      </c>
      <c r="S253" s="28"/>
      <c r="T253" s="29"/>
      <c r="U253" s="29"/>
      <c r="V253" s="29"/>
      <c r="W253" s="29"/>
      <c r="X253" s="29"/>
      <c r="Y253" s="5" t="s">
        <v>66</v>
      </c>
      <c r="Z253" s="29"/>
      <c r="AA253" s="29"/>
      <c r="AB253" s="5" t="s">
        <v>67</v>
      </c>
      <c r="AC253" s="29"/>
      <c r="AD253" s="29"/>
      <c r="AE253" s="31"/>
      <c r="AF253" s="8"/>
      <c r="AG253" s="31"/>
      <c r="AH253" s="29"/>
      <c r="AI253" s="29"/>
      <c r="AJ253" s="29"/>
      <c r="AK253" s="29"/>
      <c r="AL253" s="29"/>
      <c r="AM253" s="29"/>
      <c r="AN253" s="29"/>
      <c r="AO253" s="29"/>
      <c r="AP253" s="29"/>
      <c r="AQ253" s="29"/>
      <c r="AR253" s="30"/>
      <c r="AS253" s="30"/>
      <c r="AT253" s="24" t="s">
        <v>68</v>
      </c>
      <c r="AU253" s="30"/>
      <c r="AV253" s="32"/>
    </row>
    <row r="254" spans="2:48" ht="15.6" x14ac:dyDescent="0.3">
      <c r="B254" s="27"/>
      <c r="C254" s="1" t="s">
        <v>564</v>
      </c>
      <c r="D254" s="1" t="s">
        <v>565</v>
      </c>
      <c r="E254" s="1" t="s">
        <v>62</v>
      </c>
      <c r="F254" s="1">
        <v>40310</v>
      </c>
      <c r="G254" s="1"/>
      <c r="H254" s="1"/>
      <c r="I254" s="1" t="s">
        <v>83</v>
      </c>
      <c r="J254" s="1" t="s">
        <v>64</v>
      </c>
      <c r="K254" s="1" t="s">
        <v>83</v>
      </c>
      <c r="L254" s="1" t="s">
        <v>65</v>
      </c>
      <c r="M254" s="28"/>
      <c r="N254" s="29"/>
      <c r="O254" s="29"/>
      <c r="P254" s="9">
        <v>45306</v>
      </c>
      <c r="Q254" s="30"/>
      <c r="R254" s="23" t="str">
        <f t="shared" si="3"/>
        <v>Non-lead</v>
      </c>
      <c r="S254" s="28"/>
      <c r="T254" s="29"/>
      <c r="U254" s="29"/>
      <c r="V254" s="29"/>
      <c r="W254" s="29"/>
      <c r="X254" s="29"/>
      <c r="Y254" s="5" t="s">
        <v>66</v>
      </c>
      <c r="Z254" s="29"/>
      <c r="AA254" s="29"/>
      <c r="AB254" s="5" t="s">
        <v>67</v>
      </c>
      <c r="AC254" s="29"/>
      <c r="AD254" s="29"/>
      <c r="AE254" s="31"/>
      <c r="AF254" s="8">
        <v>1966</v>
      </c>
      <c r="AG254" s="31"/>
      <c r="AH254" s="29"/>
      <c r="AI254" s="29"/>
      <c r="AJ254" s="29"/>
      <c r="AK254" s="29"/>
      <c r="AL254" s="29"/>
      <c r="AM254" s="29"/>
      <c r="AN254" s="29"/>
      <c r="AO254" s="29"/>
      <c r="AP254" s="29"/>
      <c r="AQ254" s="29"/>
      <c r="AR254" s="30"/>
      <c r="AS254" s="30"/>
      <c r="AT254" s="24" t="s">
        <v>68</v>
      </c>
      <c r="AU254" s="30"/>
      <c r="AV254" s="32"/>
    </row>
    <row r="255" spans="2:48" ht="15.6" x14ac:dyDescent="0.3">
      <c r="B255" s="27"/>
      <c r="C255" s="1" t="s">
        <v>566</v>
      </c>
      <c r="D255" s="1" t="s">
        <v>567</v>
      </c>
      <c r="E255" s="1" t="s">
        <v>62</v>
      </c>
      <c r="F255" s="1">
        <v>40310</v>
      </c>
      <c r="G255" s="1"/>
      <c r="H255" s="1"/>
      <c r="I255" s="1" t="s">
        <v>83</v>
      </c>
      <c r="J255" s="1" t="s">
        <v>64</v>
      </c>
      <c r="K255" s="1" t="s">
        <v>83</v>
      </c>
      <c r="L255" s="1" t="s">
        <v>65</v>
      </c>
      <c r="M255" s="28"/>
      <c r="N255" s="29"/>
      <c r="O255" s="29"/>
      <c r="P255" s="9">
        <v>45306</v>
      </c>
      <c r="Q255" s="30"/>
      <c r="R255" s="23" t="str">
        <f t="shared" si="3"/>
        <v>Non-lead</v>
      </c>
      <c r="S255" s="28"/>
      <c r="T255" s="29"/>
      <c r="U255" s="29"/>
      <c r="V255" s="29"/>
      <c r="W255" s="29"/>
      <c r="X255" s="29"/>
      <c r="Y255" s="5" t="s">
        <v>66</v>
      </c>
      <c r="Z255" s="29"/>
      <c r="AA255" s="29"/>
      <c r="AB255" s="5" t="s">
        <v>67</v>
      </c>
      <c r="AC255" s="29"/>
      <c r="AD255" s="29"/>
      <c r="AE255" s="31"/>
      <c r="AF255" s="8">
        <v>1969</v>
      </c>
      <c r="AG255" s="31"/>
      <c r="AH255" s="29"/>
      <c r="AI255" s="29"/>
      <c r="AJ255" s="29"/>
      <c r="AK255" s="29"/>
      <c r="AL255" s="29"/>
      <c r="AM255" s="29"/>
      <c r="AN255" s="29"/>
      <c r="AO255" s="29"/>
      <c r="AP255" s="29"/>
      <c r="AQ255" s="29"/>
      <c r="AR255" s="30"/>
      <c r="AS255" s="30"/>
      <c r="AT255" s="24" t="s">
        <v>68</v>
      </c>
      <c r="AU255" s="30"/>
      <c r="AV255" s="32"/>
    </row>
    <row r="256" spans="2:48" ht="15.6" x14ac:dyDescent="0.3">
      <c r="B256" s="27"/>
      <c r="C256" s="1" t="s">
        <v>568</v>
      </c>
      <c r="D256" s="1" t="s">
        <v>569</v>
      </c>
      <c r="E256" s="1" t="s">
        <v>62</v>
      </c>
      <c r="F256" s="1">
        <v>40310</v>
      </c>
      <c r="G256" s="1"/>
      <c r="H256" s="1"/>
      <c r="I256" s="1" t="s">
        <v>83</v>
      </c>
      <c r="J256" s="1" t="s">
        <v>64</v>
      </c>
      <c r="K256" s="1" t="s">
        <v>71</v>
      </c>
      <c r="L256" s="1" t="s">
        <v>65</v>
      </c>
      <c r="M256" s="28"/>
      <c r="N256" s="29"/>
      <c r="O256" s="29"/>
      <c r="P256" s="9">
        <v>45306</v>
      </c>
      <c r="Q256" s="30"/>
      <c r="R256" s="23" t="str">
        <f t="shared" si="3"/>
        <v>Galvanized requiring replacement</v>
      </c>
      <c r="S256" s="28"/>
      <c r="T256" s="29"/>
      <c r="U256" s="29"/>
      <c r="V256" s="29"/>
      <c r="W256" s="29"/>
      <c r="X256" s="29"/>
      <c r="Y256" s="5" t="s">
        <v>66</v>
      </c>
      <c r="Z256" s="29"/>
      <c r="AA256" s="29"/>
      <c r="AB256" s="5" t="s">
        <v>67</v>
      </c>
      <c r="AC256" s="29"/>
      <c r="AD256" s="29"/>
      <c r="AE256" s="31"/>
      <c r="AF256" s="8">
        <v>1969</v>
      </c>
      <c r="AG256" s="31"/>
      <c r="AH256" s="29"/>
      <c r="AI256" s="29"/>
      <c r="AJ256" s="29"/>
      <c r="AK256" s="29"/>
      <c r="AL256" s="29"/>
      <c r="AM256" s="29"/>
      <c r="AN256" s="29"/>
      <c r="AO256" s="29"/>
      <c r="AP256" s="29"/>
      <c r="AQ256" s="29"/>
      <c r="AR256" s="30"/>
      <c r="AS256" s="30"/>
      <c r="AT256" s="24" t="s">
        <v>68</v>
      </c>
      <c r="AU256" s="30"/>
      <c r="AV256" s="32"/>
    </row>
    <row r="257" spans="2:48" ht="15.6" x14ac:dyDescent="0.3">
      <c r="B257" s="27"/>
      <c r="C257" s="1" t="s">
        <v>570</v>
      </c>
      <c r="D257" s="1" t="s">
        <v>571</v>
      </c>
      <c r="E257" s="1" t="s">
        <v>62</v>
      </c>
      <c r="F257" s="1">
        <v>40310</v>
      </c>
      <c r="G257" s="1"/>
      <c r="H257" s="1"/>
      <c r="I257" s="1" t="s">
        <v>83</v>
      </c>
      <c r="J257" s="1" t="s">
        <v>64</v>
      </c>
      <c r="K257" s="1" t="s">
        <v>63</v>
      </c>
      <c r="L257" s="1" t="s">
        <v>65</v>
      </c>
      <c r="M257" s="28"/>
      <c r="N257" s="29"/>
      <c r="O257" s="29"/>
      <c r="P257" s="9">
        <v>45306</v>
      </c>
      <c r="Q257" s="30"/>
      <c r="R257" s="23" t="str">
        <f t="shared" si="3"/>
        <v>Non-lead</v>
      </c>
      <c r="S257" s="28"/>
      <c r="T257" s="29"/>
      <c r="U257" s="29"/>
      <c r="V257" s="29"/>
      <c r="W257" s="29"/>
      <c r="X257" s="29"/>
      <c r="Y257" s="5" t="s">
        <v>66</v>
      </c>
      <c r="Z257" s="29"/>
      <c r="AA257" s="29"/>
      <c r="AB257" s="5" t="s">
        <v>67</v>
      </c>
      <c r="AC257" s="29"/>
      <c r="AD257" s="29"/>
      <c r="AE257" s="31"/>
      <c r="AF257" s="8">
        <v>1969</v>
      </c>
      <c r="AG257" s="31"/>
      <c r="AH257" s="29"/>
      <c r="AI257" s="29"/>
      <c r="AJ257" s="29"/>
      <c r="AK257" s="29"/>
      <c r="AL257" s="29"/>
      <c r="AM257" s="29"/>
      <c r="AN257" s="29"/>
      <c r="AO257" s="29"/>
      <c r="AP257" s="29"/>
      <c r="AQ257" s="29"/>
      <c r="AR257" s="30"/>
      <c r="AS257" s="30"/>
      <c r="AT257" s="24" t="s">
        <v>68</v>
      </c>
      <c r="AU257" s="30"/>
      <c r="AV257" s="32"/>
    </row>
    <row r="258" spans="2:48" ht="15.6" x14ac:dyDescent="0.3">
      <c r="B258" s="27"/>
      <c r="C258" s="1" t="s">
        <v>572</v>
      </c>
      <c r="D258" s="1" t="s">
        <v>573</v>
      </c>
      <c r="E258" s="1" t="s">
        <v>62</v>
      </c>
      <c r="F258" s="1">
        <v>40310</v>
      </c>
      <c r="G258" s="1"/>
      <c r="H258" s="1"/>
      <c r="I258" s="1" t="s">
        <v>83</v>
      </c>
      <c r="J258" s="1" t="s">
        <v>64</v>
      </c>
      <c r="K258" s="1" t="s">
        <v>63</v>
      </c>
      <c r="L258" s="1" t="s">
        <v>65</v>
      </c>
      <c r="M258" s="28"/>
      <c r="N258" s="29"/>
      <c r="O258" s="29"/>
      <c r="P258" s="9">
        <v>45306</v>
      </c>
      <c r="Q258" s="30"/>
      <c r="R258" s="23" t="str">
        <f t="shared" si="3"/>
        <v>Non-lead</v>
      </c>
      <c r="S258" s="28"/>
      <c r="T258" s="29"/>
      <c r="U258" s="29"/>
      <c r="V258" s="29"/>
      <c r="W258" s="29"/>
      <c r="X258" s="29"/>
      <c r="Y258" s="5" t="s">
        <v>66</v>
      </c>
      <c r="Z258" s="29"/>
      <c r="AA258" s="29"/>
      <c r="AB258" s="5" t="s">
        <v>67</v>
      </c>
      <c r="AC258" s="29"/>
      <c r="AD258" s="29"/>
      <c r="AE258" s="31"/>
      <c r="AF258" s="8">
        <v>1972</v>
      </c>
      <c r="AG258" s="31"/>
      <c r="AH258" s="29"/>
      <c r="AI258" s="29"/>
      <c r="AJ258" s="29"/>
      <c r="AK258" s="29"/>
      <c r="AL258" s="29"/>
      <c r="AM258" s="29"/>
      <c r="AN258" s="29"/>
      <c r="AO258" s="29"/>
      <c r="AP258" s="29"/>
      <c r="AQ258" s="29"/>
      <c r="AR258" s="30"/>
      <c r="AS258" s="30"/>
      <c r="AT258" s="24" t="s">
        <v>68</v>
      </c>
      <c r="AU258" s="30"/>
      <c r="AV258" s="32"/>
    </row>
    <row r="259" spans="2:48" ht="15.6" x14ac:dyDescent="0.3">
      <c r="B259" s="27"/>
      <c r="C259" s="1" t="s">
        <v>574</v>
      </c>
      <c r="D259" s="1" t="s">
        <v>575</v>
      </c>
      <c r="E259" s="1" t="s">
        <v>62</v>
      </c>
      <c r="F259" s="1">
        <v>40310</v>
      </c>
      <c r="G259" s="1"/>
      <c r="H259" s="1"/>
      <c r="I259" s="1" t="s">
        <v>83</v>
      </c>
      <c r="J259" s="1" t="s">
        <v>64</v>
      </c>
      <c r="K259" s="1" t="s">
        <v>83</v>
      </c>
      <c r="L259" s="1" t="s">
        <v>65</v>
      </c>
      <c r="M259" s="28"/>
      <c r="N259" s="29"/>
      <c r="O259" s="29"/>
      <c r="P259" s="9">
        <v>45306</v>
      </c>
      <c r="Q259" s="30"/>
      <c r="R259" s="23" t="str">
        <f t="shared" si="3"/>
        <v>Non-lead</v>
      </c>
      <c r="S259" s="28"/>
      <c r="T259" s="29"/>
      <c r="U259" s="29"/>
      <c r="V259" s="29"/>
      <c r="W259" s="29"/>
      <c r="X259" s="29"/>
      <c r="Y259" s="5" t="s">
        <v>66</v>
      </c>
      <c r="Z259" s="29"/>
      <c r="AA259" s="29"/>
      <c r="AB259" s="5" t="s">
        <v>67</v>
      </c>
      <c r="AC259" s="29"/>
      <c r="AD259" s="29"/>
      <c r="AE259" s="31"/>
      <c r="AF259" s="8">
        <v>1970</v>
      </c>
      <c r="AG259" s="31"/>
      <c r="AH259" s="29"/>
      <c r="AI259" s="29"/>
      <c r="AJ259" s="29"/>
      <c r="AK259" s="29"/>
      <c r="AL259" s="29"/>
      <c r="AM259" s="29"/>
      <c r="AN259" s="29"/>
      <c r="AO259" s="29"/>
      <c r="AP259" s="29"/>
      <c r="AQ259" s="29"/>
      <c r="AR259" s="30"/>
      <c r="AS259" s="30"/>
      <c r="AT259" s="24" t="s">
        <v>68</v>
      </c>
      <c r="AU259" s="30"/>
      <c r="AV259" s="32"/>
    </row>
    <row r="260" spans="2:48" ht="15.6" x14ac:dyDescent="0.3">
      <c r="B260" s="27"/>
      <c r="C260" s="1" t="s">
        <v>576</v>
      </c>
      <c r="D260" s="1" t="s">
        <v>577</v>
      </c>
      <c r="E260" s="1" t="s">
        <v>62</v>
      </c>
      <c r="F260" s="1">
        <v>40310</v>
      </c>
      <c r="G260" s="1"/>
      <c r="H260" s="1"/>
      <c r="I260" s="1" t="s">
        <v>83</v>
      </c>
      <c r="J260" s="1" t="s">
        <v>64</v>
      </c>
      <c r="K260" s="1" t="s">
        <v>83</v>
      </c>
      <c r="L260" s="1" t="s">
        <v>65</v>
      </c>
      <c r="M260" s="28"/>
      <c r="N260" s="29"/>
      <c r="O260" s="29"/>
      <c r="P260" s="9">
        <v>45306</v>
      </c>
      <c r="Q260" s="30"/>
      <c r="R260" s="23" t="str">
        <f t="shared" si="3"/>
        <v>Non-lead</v>
      </c>
      <c r="S260" s="28"/>
      <c r="T260" s="29"/>
      <c r="U260" s="29"/>
      <c r="V260" s="29"/>
      <c r="W260" s="29"/>
      <c r="X260" s="29"/>
      <c r="Y260" s="5" t="s">
        <v>66</v>
      </c>
      <c r="Z260" s="29"/>
      <c r="AA260" s="29"/>
      <c r="AB260" s="5" t="s">
        <v>67</v>
      </c>
      <c r="AC260" s="29"/>
      <c r="AD260" s="29"/>
      <c r="AE260" s="31"/>
      <c r="AF260" s="8">
        <v>1968</v>
      </c>
      <c r="AG260" s="31"/>
      <c r="AH260" s="29"/>
      <c r="AI260" s="29"/>
      <c r="AJ260" s="29"/>
      <c r="AK260" s="29"/>
      <c r="AL260" s="29"/>
      <c r="AM260" s="29"/>
      <c r="AN260" s="29"/>
      <c r="AO260" s="29"/>
      <c r="AP260" s="29"/>
      <c r="AQ260" s="29"/>
      <c r="AR260" s="30"/>
      <c r="AS260" s="30"/>
      <c r="AT260" s="24" t="s">
        <v>68</v>
      </c>
      <c r="AU260" s="30"/>
      <c r="AV260" s="32"/>
    </row>
    <row r="261" spans="2:48" ht="15.6" x14ac:dyDescent="0.3">
      <c r="B261" s="27"/>
      <c r="C261" s="1" t="s">
        <v>578</v>
      </c>
      <c r="D261" s="1" t="s">
        <v>579</v>
      </c>
      <c r="E261" s="1" t="s">
        <v>62</v>
      </c>
      <c r="F261" s="1">
        <v>40310</v>
      </c>
      <c r="G261" s="1"/>
      <c r="H261" s="1"/>
      <c r="I261" s="1" t="s">
        <v>63</v>
      </c>
      <c r="J261" s="1" t="s">
        <v>77</v>
      </c>
      <c r="K261" s="1" t="s">
        <v>63</v>
      </c>
      <c r="L261" s="1" t="s">
        <v>78</v>
      </c>
      <c r="M261" s="28"/>
      <c r="N261" s="29"/>
      <c r="O261" s="29"/>
      <c r="P261" s="9">
        <v>45306</v>
      </c>
      <c r="Q261" s="30"/>
      <c r="R261" s="23" t="str">
        <f t="shared" si="3"/>
        <v>Non-lead</v>
      </c>
      <c r="S261" s="28"/>
      <c r="T261" s="29"/>
      <c r="U261" s="29"/>
      <c r="V261" s="29"/>
      <c r="W261" s="29"/>
      <c r="X261" s="29"/>
      <c r="Y261" s="5" t="s">
        <v>66</v>
      </c>
      <c r="Z261" s="29"/>
      <c r="AA261" s="29"/>
      <c r="AB261" s="5" t="s">
        <v>67</v>
      </c>
      <c r="AC261" s="29"/>
      <c r="AD261" s="29"/>
      <c r="AE261" s="31"/>
      <c r="AF261" s="8">
        <v>1996</v>
      </c>
      <c r="AG261" s="31"/>
      <c r="AH261" s="29"/>
      <c r="AI261" s="29"/>
      <c r="AJ261" s="29"/>
      <c r="AK261" s="29"/>
      <c r="AL261" s="29"/>
      <c r="AM261" s="29"/>
      <c r="AN261" s="29"/>
      <c r="AO261" s="29"/>
      <c r="AP261" s="29"/>
      <c r="AQ261" s="29"/>
      <c r="AR261" s="30"/>
      <c r="AS261" s="30"/>
      <c r="AT261" s="24" t="s">
        <v>68</v>
      </c>
      <c r="AU261" s="30"/>
      <c r="AV261" s="32"/>
    </row>
    <row r="262" spans="2:48" ht="15.6" x14ac:dyDescent="0.3">
      <c r="B262" s="27"/>
      <c r="C262" s="1" t="s">
        <v>580</v>
      </c>
      <c r="D262" s="1" t="s">
        <v>581</v>
      </c>
      <c r="E262" s="1" t="s">
        <v>62</v>
      </c>
      <c r="F262" s="1">
        <v>40310</v>
      </c>
      <c r="G262" s="1"/>
      <c r="H262" s="1"/>
      <c r="I262" s="1" t="s">
        <v>63</v>
      </c>
      <c r="J262" s="1" t="s">
        <v>77</v>
      </c>
      <c r="K262" s="1" t="s">
        <v>63</v>
      </c>
      <c r="L262" s="1" t="s">
        <v>78</v>
      </c>
      <c r="M262" s="28"/>
      <c r="N262" s="29"/>
      <c r="O262" s="29"/>
      <c r="P262" s="9">
        <v>45306</v>
      </c>
      <c r="Q262" s="30"/>
      <c r="R262" s="23" t="str">
        <f t="shared" si="3"/>
        <v>Non-lead</v>
      </c>
      <c r="S262" s="28"/>
      <c r="T262" s="29"/>
      <c r="U262" s="29"/>
      <c r="V262" s="29"/>
      <c r="W262" s="29"/>
      <c r="X262" s="29"/>
      <c r="Y262" s="5" t="s">
        <v>66</v>
      </c>
      <c r="Z262" s="29"/>
      <c r="AA262" s="29"/>
      <c r="AB262" s="5" t="s">
        <v>67</v>
      </c>
      <c r="AC262" s="29"/>
      <c r="AD262" s="29"/>
      <c r="AE262" s="31"/>
      <c r="AF262" s="8">
        <v>1994</v>
      </c>
      <c r="AG262" s="31"/>
      <c r="AH262" s="29"/>
      <c r="AI262" s="29"/>
      <c r="AJ262" s="29"/>
      <c r="AK262" s="29"/>
      <c r="AL262" s="29"/>
      <c r="AM262" s="29"/>
      <c r="AN262" s="29"/>
      <c r="AO262" s="29"/>
      <c r="AP262" s="29"/>
      <c r="AQ262" s="29"/>
      <c r="AR262" s="30"/>
      <c r="AS262" s="30"/>
      <c r="AT262" s="24" t="s">
        <v>68</v>
      </c>
      <c r="AU262" s="30"/>
      <c r="AV262" s="32"/>
    </row>
    <row r="263" spans="2:48" ht="15.6" x14ac:dyDescent="0.3">
      <c r="B263" s="27"/>
      <c r="C263" s="1" t="s">
        <v>582</v>
      </c>
      <c r="D263" s="1" t="s">
        <v>583</v>
      </c>
      <c r="E263" s="1" t="s">
        <v>62</v>
      </c>
      <c r="F263" s="1">
        <v>40310</v>
      </c>
      <c r="G263" s="1"/>
      <c r="H263" s="1"/>
      <c r="I263" s="1" t="s">
        <v>63</v>
      </c>
      <c r="J263" s="1" t="s">
        <v>77</v>
      </c>
      <c r="K263" s="1" t="s">
        <v>63</v>
      </c>
      <c r="L263" s="1" t="s">
        <v>78</v>
      </c>
      <c r="M263" s="28"/>
      <c r="N263" s="29"/>
      <c r="O263" s="29"/>
      <c r="P263" s="9">
        <v>45306</v>
      </c>
      <c r="Q263" s="30"/>
      <c r="R263" s="23" t="str">
        <f t="shared" ref="R263:R326" si="4">IF(AND(I263="",K263=""),"",IF(I263="Lead","Lead",IF(K263="Lead","Lead",IF((OR((AND((ISNUMBER(SEARCH("Galvanized",K263))),AM263="Yes")),(AND((ISNUMBER(SEARCH("Galvanized",K263))),AM263="Unknown")))),"Galvanized requiring replacement",IF((OR((AND((ISNUMBER(SEARCH("Galvanized",K263))),AQ263="Yes")),(AND((ISNUMBER(SEARCH("Galvanized",K263))),AQ263="Unknown")))),"Galvanized requiring replacement",IF(I263="Galvanized requiring replacement","Galvanized requiring replacement",IF(K263="Galvanized - not known if lead contact","Galvanized requiring replacement",IF(K263="Galvanized requiring replacement","Galvanized requiring replacement",IF(ISNUMBER(SEARCH("Unknown",I263)),"Unknown",IF(ISNUMBER(SEARCH("Unknown",K263)),"Unknown",IF(I263="","Unknown",IF(K263="","Unknown","Non-lead"))))))))))))</f>
        <v>Non-lead</v>
      </c>
      <c r="S263" s="28"/>
      <c r="T263" s="29"/>
      <c r="U263" s="29"/>
      <c r="V263" s="29"/>
      <c r="W263" s="29"/>
      <c r="X263" s="29"/>
      <c r="Y263" s="5" t="s">
        <v>66</v>
      </c>
      <c r="Z263" s="29"/>
      <c r="AA263" s="29"/>
      <c r="AB263" s="5" t="s">
        <v>67</v>
      </c>
      <c r="AC263" s="29"/>
      <c r="AD263" s="29"/>
      <c r="AE263" s="31"/>
      <c r="AF263" s="8">
        <v>1988</v>
      </c>
      <c r="AG263" s="31"/>
      <c r="AH263" s="29"/>
      <c r="AI263" s="29"/>
      <c r="AJ263" s="29"/>
      <c r="AK263" s="29"/>
      <c r="AL263" s="29"/>
      <c r="AM263" s="29"/>
      <c r="AN263" s="29"/>
      <c r="AO263" s="29"/>
      <c r="AP263" s="29"/>
      <c r="AQ263" s="29"/>
      <c r="AR263" s="30"/>
      <c r="AS263" s="30"/>
      <c r="AT263" s="24" t="s">
        <v>68</v>
      </c>
      <c r="AU263" s="30"/>
      <c r="AV263" s="32"/>
    </row>
    <row r="264" spans="2:48" ht="15.6" x14ac:dyDescent="0.3">
      <c r="B264" s="27"/>
      <c r="C264" s="1" t="s">
        <v>584</v>
      </c>
      <c r="D264" s="1" t="s">
        <v>585</v>
      </c>
      <c r="E264" s="1" t="s">
        <v>62</v>
      </c>
      <c r="F264" s="1">
        <v>40310</v>
      </c>
      <c r="G264" s="1"/>
      <c r="H264" s="1"/>
      <c r="I264" s="1" t="s">
        <v>63</v>
      </c>
      <c r="J264" s="1" t="s">
        <v>77</v>
      </c>
      <c r="K264" s="1" t="s">
        <v>63</v>
      </c>
      <c r="L264" s="1" t="s">
        <v>78</v>
      </c>
      <c r="M264" s="28"/>
      <c r="N264" s="29"/>
      <c r="O264" s="29"/>
      <c r="P264" s="9">
        <v>45306</v>
      </c>
      <c r="Q264" s="30"/>
      <c r="R264" s="23" t="str">
        <f t="shared" si="4"/>
        <v>Non-lead</v>
      </c>
      <c r="S264" s="28"/>
      <c r="T264" s="29"/>
      <c r="U264" s="29"/>
      <c r="V264" s="29"/>
      <c r="W264" s="29"/>
      <c r="X264" s="29"/>
      <c r="Y264" s="5" t="s">
        <v>66</v>
      </c>
      <c r="Z264" s="29"/>
      <c r="AA264" s="29"/>
      <c r="AB264" s="5" t="s">
        <v>67</v>
      </c>
      <c r="AC264" s="29"/>
      <c r="AD264" s="29"/>
      <c r="AE264" s="31"/>
      <c r="AF264" s="8">
        <v>1990</v>
      </c>
      <c r="AG264" s="31"/>
      <c r="AH264" s="29"/>
      <c r="AI264" s="29"/>
      <c r="AJ264" s="29"/>
      <c r="AK264" s="29"/>
      <c r="AL264" s="29"/>
      <c r="AM264" s="29"/>
      <c r="AN264" s="29"/>
      <c r="AO264" s="29"/>
      <c r="AP264" s="29"/>
      <c r="AQ264" s="29"/>
      <c r="AR264" s="30"/>
      <c r="AS264" s="30"/>
      <c r="AT264" s="24" t="s">
        <v>68</v>
      </c>
      <c r="AU264" s="30"/>
      <c r="AV264" s="32"/>
    </row>
    <row r="265" spans="2:48" ht="15.6" x14ac:dyDescent="0.3">
      <c r="B265" s="27"/>
      <c r="C265" s="1" t="s">
        <v>586</v>
      </c>
      <c r="D265" s="1" t="s">
        <v>587</v>
      </c>
      <c r="E265" s="1" t="s">
        <v>62</v>
      </c>
      <c r="F265" s="1">
        <v>40310</v>
      </c>
      <c r="G265" s="1"/>
      <c r="H265" s="1"/>
      <c r="I265" s="1" t="s">
        <v>83</v>
      </c>
      <c r="J265" s="1" t="s">
        <v>64</v>
      </c>
      <c r="K265" s="1" t="s">
        <v>83</v>
      </c>
      <c r="L265" s="1" t="s">
        <v>65</v>
      </c>
      <c r="M265" s="28"/>
      <c r="N265" s="29"/>
      <c r="O265" s="29"/>
      <c r="P265" s="9">
        <v>45219</v>
      </c>
      <c r="Q265" s="30"/>
      <c r="R265" s="23" t="str">
        <f t="shared" si="4"/>
        <v>Non-lead</v>
      </c>
      <c r="S265" s="28"/>
      <c r="T265" s="29"/>
      <c r="U265" s="29"/>
      <c r="V265" s="29"/>
      <c r="W265" s="29"/>
      <c r="X265" s="29"/>
      <c r="Y265" s="5" t="s">
        <v>66</v>
      </c>
      <c r="Z265" s="29"/>
      <c r="AA265" s="29"/>
      <c r="AB265" s="5" t="s">
        <v>67</v>
      </c>
      <c r="AC265" s="29"/>
      <c r="AD265" s="29"/>
      <c r="AE265" s="31"/>
      <c r="AF265" s="8">
        <v>1964</v>
      </c>
      <c r="AG265" s="31"/>
      <c r="AH265" s="29"/>
      <c r="AI265" s="29"/>
      <c r="AJ265" s="29"/>
      <c r="AK265" s="29"/>
      <c r="AL265" s="29"/>
      <c r="AM265" s="29"/>
      <c r="AN265" s="29"/>
      <c r="AO265" s="29"/>
      <c r="AP265" s="29"/>
      <c r="AQ265" s="29"/>
      <c r="AR265" s="30"/>
      <c r="AS265" s="30"/>
      <c r="AT265" s="24" t="s">
        <v>68</v>
      </c>
      <c r="AU265" s="30"/>
      <c r="AV265" s="32"/>
    </row>
    <row r="266" spans="2:48" ht="15.6" x14ac:dyDescent="0.3">
      <c r="B266" s="27"/>
      <c r="C266" s="1" t="s">
        <v>588</v>
      </c>
      <c r="D266" s="1" t="s">
        <v>589</v>
      </c>
      <c r="E266" s="1" t="s">
        <v>62</v>
      </c>
      <c r="F266" s="1">
        <v>40310</v>
      </c>
      <c r="G266" s="1"/>
      <c r="H266" s="1"/>
      <c r="I266" s="1" t="s">
        <v>83</v>
      </c>
      <c r="J266" s="1" t="s">
        <v>64</v>
      </c>
      <c r="K266" s="1" t="s">
        <v>63</v>
      </c>
      <c r="L266" s="1" t="s">
        <v>65</v>
      </c>
      <c r="M266" s="28"/>
      <c r="N266" s="29"/>
      <c r="O266" s="29"/>
      <c r="P266" s="9">
        <v>45219</v>
      </c>
      <c r="Q266" s="30"/>
      <c r="R266" s="23" t="str">
        <f t="shared" si="4"/>
        <v>Non-lead</v>
      </c>
      <c r="S266" s="28"/>
      <c r="T266" s="29"/>
      <c r="U266" s="29"/>
      <c r="V266" s="29"/>
      <c r="W266" s="29"/>
      <c r="X266" s="29"/>
      <c r="Y266" s="5" t="s">
        <v>66</v>
      </c>
      <c r="Z266" s="29"/>
      <c r="AA266" s="29"/>
      <c r="AB266" s="5" t="s">
        <v>67</v>
      </c>
      <c r="AC266" s="29"/>
      <c r="AD266" s="29"/>
      <c r="AE266" s="31"/>
      <c r="AF266" s="8"/>
      <c r="AG266" s="31"/>
      <c r="AH266" s="29"/>
      <c r="AI266" s="29"/>
      <c r="AJ266" s="29"/>
      <c r="AK266" s="29"/>
      <c r="AL266" s="29"/>
      <c r="AM266" s="29"/>
      <c r="AN266" s="29"/>
      <c r="AO266" s="29"/>
      <c r="AP266" s="29"/>
      <c r="AQ266" s="29"/>
      <c r="AR266" s="30"/>
      <c r="AS266" s="30"/>
      <c r="AT266" s="24" t="s">
        <v>68</v>
      </c>
      <c r="AU266" s="30"/>
      <c r="AV266" s="32"/>
    </row>
    <row r="267" spans="2:48" ht="15.6" x14ac:dyDescent="0.3">
      <c r="B267" s="27"/>
      <c r="C267" s="1" t="s">
        <v>590</v>
      </c>
      <c r="D267" s="1" t="s">
        <v>591</v>
      </c>
      <c r="E267" s="1" t="s">
        <v>62</v>
      </c>
      <c r="F267" s="1">
        <v>40310</v>
      </c>
      <c r="G267" s="1"/>
      <c r="H267" s="1"/>
      <c r="I267" s="1" t="s">
        <v>83</v>
      </c>
      <c r="J267" s="1" t="s">
        <v>64</v>
      </c>
      <c r="K267" s="1" t="s">
        <v>83</v>
      </c>
      <c r="L267" s="1" t="s">
        <v>65</v>
      </c>
      <c r="M267" s="28"/>
      <c r="N267" s="29"/>
      <c r="O267" s="29"/>
      <c r="P267" s="9">
        <v>45219</v>
      </c>
      <c r="Q267" s="30"/>
      <c r="R267" s="23" t="str">
        <f t="shared" si="4"/>
        <v>Non-lead</v>
      </c>
      <c r="S267" s="28"/>
      <c r="T267" s="29"/>
      <c r="U267" s="29"/>
      <c r="V267" s="29"/>
      <c r="W267" s="29"/>
      <c r="X267" s="29"/>
      <c r="Y267" s="5" t="s">
        <v>66</v>
      </c>
      <c r="Z267" s="29"/>
      <c r="AA267" s="29"/>
      <c r="AB267" s="5" t="s">
        <v>67</v>
      </c>
      <c r="AC267" s="29"/>
      <c r="AD267" s="29"/>
      <c r="AE267" s="31"/>
      <c r="AF267" s="8">
        <v>1927</v>
      </c>
      <c r="AG267" s="31"/>
      <c r="AH267" s="29"/>
      <c r="AI267" s="29"/>
      <c r="AJ267" s="29"/>
      <c r="AK267" s="29"/>
      <c r="AL267" s="29"/>
      <c r="AM267" s="29"/>
      <c r="AN267" s="29"/>
      <c r="AO267" s="29"/>
      <c r="AP267" s="29"/>
      <c r="AQ267" s="29"/>
      <c r="AR267" s="30"/>
      <c r="AS267" s="30"/>
      <c r="AT267" s="24" t="s">
        <v>68</v>
      </c>
      <c r="AU267" s="30"/>
      <c r="AV267" s="32"/>
    </row>
    <row r="268" spans="2:48" ht="15.6" x14ac:dyDescent="0.3">
      <c r="B268" s="27"/>
      <c r="C268" s="1" t="s">
        <v>592</v>
      </c>
      <c r="D268" s="26" t="s">
        <v>593</v>
      </c>
      <c r="E268" s="1" t="s">
        <v>62</v>
      </c>
      <c r="F268" s="1">
        <v>40310</v>
      </c>
      <c r="G268" s="1"/>
      <c r="H268" s="1"/>
      <c r="I268" s="1" t="s">
        <v>63</v>
      </c>
      <c r="J268" s="1" t="s">
        <v>64</v>
      </c>
      <c r="K268" s="1" t="s">
        <v>63</v>
      </c>
      <c r="L268" s="1" t="s">
        <v>65</v>
      </c>
      <c r="M268" s="28"/>
      <c r="N268" s="29"/>
      <c r="O268" s="29"/>
      <c r="P268" s="9">
        <v>45219</v>
      </c>
      <c r="Q268" s="30"/>
      <c r="R268" s="23" t="str">
        <f t="shared" si="4"/>
        <v>Non-lead</v>
      </c>
      <c r="S268" s="28"/>
      <c r="T268" s="29"/>
      <c r="U268" s="29"/>
      <c r="V268" s="29"/>
      <c r="W268" s="29"/>
      <c r="X268" s="29"/>
      <c r="Y268" s="5" t="s">
        <v>66</v>
      </c>
      <c r="Z268" s="29"/>
      <c r="AA268" s="29"/>
      <c r="AB268" s="5" t="s">
        <v>67</v>
      </c>
      <c r="AC268" s="29"/>
      <c r="AD268" s="29"/>
      <c r="AE268" s="31"/>
      <c r="AF268" s="8">
        <v>1933</v>
      </c>
      <c r="AG268" s="31"/>
      <c r="AH268" s="29"/>
      <c r="AI268" s="29"/>
      <c r="AJ268" s="29"/>
      <c r="AK268" s="29"/>
      <c r="AL268" s="29"/>
      <c r="AM268" s="29"/>
      <c r="AN268" s="29"/>
      <c r="AO268" s="29"/>
      <c r="AP268" s="29"/>
      <c r="AQ268" s="29"/>
      <c r="AR268" s="30"/>
      <c r="AS268" s="30"/>
      <c r="AT268" s="24" t="s">
        <v>68</v>
      </c>
      <c r="AU268" s="30"/>
      <c r="AV268" s="32"/>
    </row>
    <row r="269" spans="2:48" ht="15.6" x14ac:dyDescent="0.3">
      <c r="B269" s="27"/>
      <c r="C269" s="1" t="s">
        <v>594</v>
      </c>
      <c r="D269" s="1" t="s">
        <v>595</v>
      </c>
      <c r="E269" s="1" t="s">
        <v>62</v>
      </c>
      <c r="F269" s="1">
        <v>40310</v>
      </c>
      <c r="G269" s="1"/>
      <c r="H269" s="1"/>
      <c r="I269" s="1" t="s">
        <v>63</v>
      </c>
      <c r="J269" s="1" t="s">
        <v>64</v>
      </c>
      <c r="K269" s="1" t="s">
        <v>63</v>
      </c>
      <c r="L269" s="1" t="s">
        <v>65</v>
      </c>
      <c r="M269" s="28"/>
      <c r="N269" s="29"/>
      <c r="O269" s="29"/>
      <c r="P269" s="9">
        <v>45219</v>
      </c>
      <c r="Q269" s="30"/>
      <c r="R269" s="23" t="str">
        <f t="shared" si="4"/>
        <v>Non-lead</v>
      </c>
      <c r="S269" s="28"/>
      <c r="T269" s="29"/>
      <c r="U269" s="29"/>
      <c r="V269" s="29"/>
      <c r="W269" s="29"/>
      <c r="X269" s="29"/>
      <c r="Y269" s="5" t="s">
        <v>66</v>
      </c>
      <c r="Z269" s="29"/>
      <c r="AA269" s="29"/>
      <c r="AB269" s="5" t="s">
        <v>67</v>
      </c>
      <c r="AC269" s="29"/>
      <c r="AD269" s="29"/>
      <c r="AE269" s="31"/>
      <c r="AF269" s="8"/>
      <c r="AG269" s="31"/>
      <c r="AH269" s="29"/>
      <c r="AI269" s="29"/>
      <c r="AJ269" s="29"/>
      <c r="AK269" s="29"/>
      <c r="AL269" s="29"/>
      <c r="AM269" s="29"/>
      <c r="AN269" s="29"/>
      <c r="AO269" s="29"/>
      <c r="AP269" s="29"/>
      <c r="AQ269" s="29"/>
      <c r="AR269" s="30"/>
      <c r="AS269" s="30"/>
      <c r="AT269" s="24" t="s">
        <v>68</v>
      </c>
      <c r="AU269" s="30"/>
      <c r="AV269" s="32"/>
    </row>
    <row r="270" spans="2:48" ht="15.6" x14ac:dyDescent="0.3">
      <c r="B270" s="27"/>
      <c r="C270" s="1" t="s">
        <v>596</v>
      </c>
      <c r="D270" s="1" t="s">
        <v>597</v>
      </c>
      <c r="E270" s="1" t="s">
        <v>62</v>
      </c>
      <c r="F270" s="1">
        <v>40310</v>
      </c>
      <c r="G270" s="1"/>
      <c r="H270" s="1"/>
      <c r="I270" s="1" t="s">
        <v>83</v>
      </c>
      <c r="J270" s="1" t="s">
        <v>64</v>
      </c>
      <c r="K270" s="1" t="s">
        <v>71</v>
      </c>
      <c r="L270" s="1" t="s">
        <v>65</v>
      </c>
      <c r="M270" s="28"/>
      <c r="N270" s="29"/>
      <c r="O270" s="29"/>
      <c r="P270" s="9">
        <v>45219</v>
      </c>
      <c r="Q270" s="30"/>
      <c r="R270" s="23" t="str">
        <f t="shared" si="4"/>
        <v>Galvanized requiring replacement</v>
      </c>
      <c r="S270" s="28"/>
      <c r="T270" s="29"/>
      <c r="U270" s="29"/>
      <c r="V270" s="29"/>
      <c r="W270" s="29"/>
      <c r="X270" s="29"/>
      <c r="Y270" s="5" t="s">
        <v>66</v>
      </c>
      <c r="Z270" s="29"/>
      <c r="AA270" s="29"/>
      <c r="AB270" s="5" t="s">
        <v>67</v>
      </c>
      <c r="AC270" s="29"/>
      <c r="AD270" s="29"/>
      <c r="AE270" s="31"/>
      <c r="AF270" s="8">
        <v>1945</v>
      </c>
      <c r="AG270" s="31"/>
      <c r="AH270" s="29"/>
      <c r="AI270" s="29"/>
      <c r="AJ270" s="29"/>
      <c r="AK270" s="29"/>
      <c r="AL270" s="29"/>
      <c r="AM270" s="29"/>
      <c r="AN270" s="29"/>
      <c r="AO270" s="29"/>
      <c r="AP270" s="29"/>
      <c r="AQ270" s="29"/>
      <c r="AR270" s="30"/>
      <c r="AS270" s="30"/>
      <c r="AT270" s="24" t="s">
        <v>68</v>
      </c>
      <c r="AU270" s="30"/>
      <c r="AV270" s="32"/>
    </row>
    <row r="271" spans="2:48" ht="15.6" x14ac:dyDescent="0.3">
      <c r="B271" s="27"/>
      <c r="C271" s="1" t="s">
        <v>598</v>
      </c>
      <c r="D271" s="1" t="s">
        <v>599</v>
      </c>
      <c r="E271" s="1" t="s">
        <v>62</v>
      </c>
      <c r="F271" s="1">
        <v>40310</v>
      </c>
      <c r="G271" s="1"/>
      <c r="H271" s="1"/>
      <c r="I271" s="1" t="s">
        <v>63</v>
      </c>
      <c r="J271" s="1" t="s">
        <v>64</v>
      </c>
      <c r="K271" s="1" t="s">
        <v>63</v>
      </c>
      <c r="L271" s="1" t="s">
        <v>65</v>
      </c>
      <c r="M271" s="28"/>
      <c r="N271" s="29"/>
      <c r="O271" s="29"/>
      <c r="P271" s="9">
        <v>45219</v>
      </c>
      <c r="Q271" s="30"/>
      <c r="R271" s="23" t="str">
        <f t="shared" si="4"/>
        <v>Non-lead</v>
      </c>
      <c r="S271" s="28"/>
      <c r="T271" s="29"/>
      <c r="U271" s="29"/>
      <c r="V271" s="29"/>
      <c r="W271" s="29"/>
      <c r="X271" s="29"/>
      <c r="Y271" s="5" t="s">
        <v>66</v>
      </c>
      <c r="Z271" s="29"/>
      <c r="AA271" s="29"/>
      <c r="AB271" s="5" t="s">
        <v>67</v>
      </c>
      <c r="AC271" s="29"/>
      <c r="AD271" s="29"/>
      <c r="AE271" s="31"/>
      <c r="AF271" s="8">
        <v>1945</v>
      </c>
      <c r="AG271" s="31"/>
      <c r="AH271" s="29"/>
      <c r="AI271" s="29"/>
      <c r="AJ271" s="29"/>
      <c r="AK271" s="29"/>
      <c r="AL271" s="29"/>
      <c r="AM271" s="29"/>
      <c r="AN271" s="29"/>
      <c r="AO271" s="29"/>
      <c r="AP271" s="29"/>
      <c r="AQ271" s="29"/>
      <c r="AR271" s="30"/>
      <c r="AS271" s="30"/>
      <c r="AT271" s="24" t="s">
        <v>68</v>
      </c>
      <c r="AU271" s="30"/>
      <c r="AV271" s="32"/>
    </row>
    <row r="272" spans="2:48" ht="15.6" x14ac:dyDescent="0.3">
      <c r="B272" s="27"/>
      <c r="C272" s="1" t="s">
        <v>600</v>
      </c>
      <c r="D272" s="1" t="s">
        <v>601</v>
      </c>
      <c r="E272" s="1" t="s">
        <v>62</v>
      </c>
      <c r="F272" s="1">
        <v>40310</v>
      </c>
      <c r="G272" s="1"/>
      <c r="H272" s="1"/>
      <c r="I272" s="1" t="s">
        <v>63</v>
      </c>
      <c r="J272" s="1" t="s">
        <v>64</v>
      </c>
      <c r="K272" s="1" t="s">
        <v>63</v>
      </c>
      <c r="L272" s="1" t="s">
        <v>65</v>
      </c>
      <c r="M272" s="28"/>
      <c r="N272" s="29"/>
      <c r="O272" s="29"/>
      <c r="P272" s="9">
        <v>45219</v>
      </c>
      <c r="Q272" s="30"/>
      <c r="R272" s="23" t="str">
        <f t="shared" si="4"/>
        <v>Non-lead</v>
      </c>
      <c r="S272" s="28"/>
      <c r="T272" s="29"/>
      <c r="U272" s="29"/>
      <c r="V272" s="29"/>
      <c r="W272" s="29"/>
      <c r="X272" s="29"/>
      <c r="Y272" s="5" t="s">
        <v>66</v>
      </c>
      <c r="Z272" s="29"/>
      <c r="AA272" s="29"/>
      <c r="AB272" s="5" t="s">
        <v>67</v>
      </c>
      <c r="AC272" s="29"/>
      <c r="AD272" s="29"/>
      <c r="AE272" s="31"/>
      <c r="AF272" s="8">
        <v>1925</v>
      </c>
      <c r="AG272" s="31"/>
      <c r="AH272" s="29"/>
      <c r="AI272" s="29"/>
      <c r="AJ272" s="29"/>
      <c r="AK272" s="29"/>
      <c r="AL272" s="29"/>
      <c r="AM272" s="29"/>
      <c r="AN272" s="29"/>
      <c r="AO272" s="29"/>
      <c r="AP272" s="29"/>
      <c r="AQ272" s="29"/>
      <c r="AR272" s="30"/>
      <c r="AS272" s="30"/>
      <c r="AT272" s="24" t="s">
        <v>68</v>
      </c>
      <c r="AU272" s="30"/>
      <c r="AV272" s="32"/>
    </row>
    <row r="273" spans="2:48" ht="15.6" x14ac:dyDescent="0.3">
      <c r="B273" s="27"/>
      <c r="C273" s="1" t="s">
        <v>602</v>
      </c>
      <c r="D273" s="1" t="s">
        <v>603</v>
      </c>
      <c r="E273" s="1" t="s">
        <v>62</v>
      </c>
      <c r="F273" s="1">
        <v>40310</v>
      </c>
      <c r="G273" s="1"/>
      <c r="H273" s="1"/>
      <c r="I273" s="1" t="s">
        <v>83</v>
      </c>
      <c r="J273" s="1" t="s">
        <v>64</v>
      </c>
      <c r="K273" s="1" t="s">
        <v>71</v>
      </c>
      <c r="L273" s="1" t="s">
        <v>65</v>
      </c>
      <c r="M273" s="28"/>
      <c r="N273" s="29"/>
      <c r="O273" s="29"/>
      <c r="P273" s="9">
        <v>45219</v>
      </c>
      <c r="Q273" s="30"/>
      <c r="R273" s="23" t="str">
        <f t="shared" si="4"/>
        <v>Galvanized requiring replacement</v>
      </c>
      <c r="S273" s="28"/>
      <c r="T273" s="29"/>
      <c r="U273" s="29"/>
      <c r="V273" s="29"/>
      <c r="W273" s="29"/>
      <c r="X273" s="29"/>
      <c r="Y273" s="5" t="s">
        <v>66</v>
      </c>
      <c r="Z273" s="29"/>
      <c r="AA273" s="29"/>
      <c r="AB273" s="5" t="s">
        <v>67</v>
      </c>
      <c r="AC273" s="29"/>
      <c r="AD273" s="29"/>
      <c r="AE273" s="31"/>
      <c r="AF273" s="8"/>
      <c r="AG273" s="31"/>
      <c r="AH273" s="29"/>
      <c r="AI273" s="29"/>
      <c r="AJ273" s="29"/>
      <c r="AK273" s="29"/>
      <c r="AL273" s="29"/>
      <c r="AM273" s="29"/>
      <c r="AN273" s="29"/>
      <c r="AO273" s="29"/>
      <c r="AP273" s="29"/>
      <c r="AQ273" s="29"/>
      <c r="AR273" s="30"/>
      <c r="AS273" s="30"/>
      <c r="AT273" s="24" t="s">
        <v>68</v>
      </c>
      <c r="AU273" s="30"/>
      <c r="AV273" s="32"/>
    </row>
    <row r="274" spans="2:48" ht="15.6" x14ac:dyDescent="0.3">
      <c r="B274" s="27"/>
      <c r="C274" s="1" t="s">
        <v>604</v>
      </c>
      <c r="D274" s="1" t="s">
        <v>605</v>
      </c>
      <c r="E274" s="1" t="s">
        <v>62</v>
      </c>
      <c r="F274" s="1">
        <v>40310</v>
      </c>
      <c r="G274" s="1"/>
      <c r="H274" s="1"/>
      <c r="I274" s="1" t="s">
        <v>63</v>
      </c>
      <c r="J274" s="1" t="s">
        <v>64</v>
      </c>
      <c r="K274" s="1" t="s">
        <v>71</v>
      </c>
      <c r="L274" s="1" t="s">
        <v>65</v>
      </c>
      <c r="M274" s="28"/>
      <c r="N274" s="29"/>
      <c r="O274" s="29"/>
      <c r="P274" s="9">
        <v>45219</v>
      </c>
      <c r="Q274" s="30"/>
      <c r="R274" s="23" t="str">
        <f t="shared" si="4"/>
        <v>Galvanized requiring replacement</v>
      </c>
      <c r="S274" s="28"/>
      <c r="T274" s="29"/>
      <c r="U274" s="29"/>
      <c r="V274" s="29"/>
      <c r="W274" s="29"/>
      <c r="X274" s="29"/>
      <c r="Y274" s="5" t="s">
        <v>66</v>
      </c>
      <c r="Z274" s="29"/>
      <c r="AA274" s="29"/>
      <c r="AB274" s="5" t="s">
        <v>67</v>
      </c>
      <c r="AC274" s="29"/>
      <c r="AD274" s="29"/>
      <c r="AE274" s="31"/>
      <c r="AF274" s="8"/>
      <c r="AG274" s="31"/>
      <c r="AH274" s="29"/>
      <c r="AI274" s="29"/>
      <c r="AJ274" s="29"/>
      <c r="AK274" s="29"/>
      <c r="AL274" s="29"/>
      <c r="AM274" s="29"/>
      <c r="AN274" s="29"/>
      <c r="AO274" s="29"/>
      <c r="AP274" s="29"/>
      <c r="AQ274" s="29"/>
      <c r="AR274" s="30"/>
      <c r="AS274" s="30"/>
      <c r="AT274" s="24" t="s">
        <v>68</v>
      </c>
      <c r="AU274" s="30"/>
      <c r="AV274" s="32"/>
    </row>
    <row r="275" spans="2:48" ht="15.6" x14ac:dyDescent="0.3">
      <c r="B275" s="27"/>
      <c r="C275" s="1" t="s">
        <v>606</v>
      </c>
      <c r="D275" s="1" t="s">
        <v>607</v>
      </c>
      <c r="E275" s="1" t="s">
        <v>62</v>
      </c>
      <c r="F275" s="1">
        <v>40310</v>
      </c>
      <c r="G275" s="1"/>
      <c r="H275" s="1"/>
      <c r="I275" s="1" t="s">
        <v>63</v>
      </c>
      <c r="J275" s="1" t="s">
        <v>64</v>
      </c>
      <c r="K275" s="1" t="s">
        <v>63</v>
      </c>
      <c r="L275" s="1" t="s">
        <v>65</v>
      </c>
      <c r="M275" s="28"/>
      <c r="N275" s="29"/>
      <c r="O275" s="29"/>
      <c r="P275" s="9">
        <v>45219</v>
      </c>
      <c r="Q275" s="30"/>
      <c r="R275" s="23" t="str">
        <f t="shared" si="4"/>
        <v>Non-lead</v>
      </c>
      <c r="S275" s="28"/>
      <c r="T275" s="29"/>
      <c r="U275" s="29"/>
      <c r="V275" s="29"/>
      <c r="W275" s="29"/>
      <c r="X275" s="29"/>
      <c r="Y275" s="5" t="s">
        <v>66</v>
      </c>
      <c r="Z275" s="29"/>
      <c r="AA275" s="29"/>
      <c r="AB275" s="5" t="s">
        <v>67</v>
      </c>
      <c r="AC275" s="29"/>
      <c r="AD275" s="29"/>
      <c r="AE275" s="31"/>
      <c r="AF275" s="8">
        <v>1954</v>
      </c>
      <c r="AG275" s="31"/>
      <c r="AH275" s="29"/>
      <c r="AI275" s="29"/>
      <c r="AJ275" s="29"/>
      <c r="AK275" s="29"/>
      <c r="AL275" s="29"/>
      <c r="AM275" s="29"/>
      <c r="AN275" s="29"/>
      <c r="AO275" s="29"/>
      <c r="AP275" s="29"/>
      <c r="AQ275" s="29"/>
      <c r="AR275" s="30"/>
      <c r="AS275" s="30"/>
      <c r="AT275" s="24" t="s">
        <v>68</v>
      </c>
      <c r="AU275" s="30"/>
      <c r="AV275" s="32"/>
    </row>
    <row r="276" spans="2:48" ht="15.6" x14ac:dyDescent="0.3">
      <c r="B276" s="27"/>
      <c r="C276" s="1" t="s">
        <v>608</v>
      </c>
      <c r="D276" s="1" t="s">
        <v>609</v>
      </c>
      <c r="E276" s="1" t="s">
        <v>62</v>
      </c>
      <c r="F276" s="1">
        <v>40310</v>
      </c>
      <c r="G276" s="1"/>
      <c r="H276" s="1"/>
      <c r="I276" s="1" t="s">
        <v>63</v>
      </c>
      <c r="J276" s="1" t="s">
        <v>64</v>
      </c>
      <c r="K276" s="1" t="s">
        <v>71</v>
      </c>
      <c r="L276" s="1" t="s">
        <v>65</v>
      </c>
      <c r="M276" s="28"/>
      <c r="N276" s="29"/>
      <c r="O276" s="29"/>
      <c r="P276" s="9">
        <v>45219</v>
      </c>
      <c r="Q276" s="30"/>
      <c r="R276" s="23" t="str">
        <f t="shared" si="4"/>
        <v>Galvanized requiring replacement</v>
      </c>
      <c r="S276" s="28"/>
      <c r="T276" s="29"/>
      <c r="U276" s="29"/>
      <c r="V276" s="29"/>
      <c r="W276" s="29"/>
      <c r="X276" s="29"/>
      <c r="Y276" s="5" t="s">
        <v>66</v>
      </c>
      <c r="Z276" s="29"/>
      <c r="AA276" s="29"/>
      <c r="AB276" s="5" t="s">
        <v>67</v>
      </c>
      <c r="AC276" s="29"/>
      <c r="AD276" s="29"/>
      <c r="AE276" s="31"/>
      <c r="AF276" s="8"/>
      <c r="AG276" s="31"/>
      <c r="AH276" s="29"/>
      <c r="AI276" s="29"/>
      <c r="AJ276" s="29"/>
      <c r="AK276" s="29"/>
      <c r="AL276" s="29"/>
      <c r="AM276" s="29"/>
      <c r="AN276" s="29"/>
      <c r="AO276" s="29"/>
      <c r="AP276" s="29"/>
      <c r="AQ276" s="29"/>
      <c r="AR276" s="30"/>
      <c r="AS276" s="30"/>
      <c r="AT276" s="24" t="s">
        <v>68</v>
      </c>
      <c r="AU276" s="30"/>
      <c r="AV276" s="32"/>
    </row>
    <row r="277" spans="2:48" ht="15.6" x14ac:dyDescent="0.3">
      <c r="B277" s="27"/>
      <c r="C277" s="1" t="s">
        <v>610</v>
      </c>
      <c r="D277" s="1" t="s">
        <v>611</v>
      </c>
      <c r="E277" s="1" t="s">
        <v>62</v>
      </c>
      <c r="F277" s="1">
        <v>40310</v>
      </c>
      <c r="G277" s="1"/>
      <c r="H277" s="1"/>
      <c r="I277" s="1" t="s">
        <v>63</v>
      </c>
      <c r="J277" s="1" t="s">
        <v>64</v>
      </c>
      <c r="K277" s="1" t="s">
        <v>63</v>
      </c>
      <c r="L277" s="1" t="s">
        <v>65</v>
      </c>
      <c r="M277" s="28"/>
      <c r="N277" s="29"/>
      <c r="O277" s="29"/>
      <c r="P277" s="9">
        <v>45219</v>
      </c>
      <c r="Q277" s="30"/>
      <c r="R277" s="23" t="str">
        <f t="shared" si="4"/>
        <v>Non-lead</v>
      </c>
      <c r="S277" s="28"/>
      <c r="T277" s="29"/>
      <c r="U277" s="29"/>
      <c r="V277" s="29"/>
      <c r="W277" s="29"/>
      <c r="X277" s="29"/>
      <c r="Y277" s="5" t="s">
        <v>66</v>
      </c>
      <c r="Z277" s="29"/>
      <c r="AA277" s="29"/>
      <c r="AB277" s="5" t="s">
        <v>67</v>
      </c>
      <c r="AC277" s="29"/>
      <c r="AD277" s="29"/>
      <c r="AE277" s="31"/>
      <c r="AF277" s="8">
        <v>1940</v>
      </c>
      <c r="AG277" s="31"/>
      <c r="AH277" s="29"/>
      <c r="AI277" s="29"/>
      <c r="AJ277" s="29"/>
      <c r="AK277" s="29"/>
      <c r="AL277" s="29"/>
      <c r="AM277" s="29"/>
      <c r="AN277" s="29"/>
      <c r="AO277" s="29"/>
      <c r="AP277" s="29"/>
      <c r="AQ277" s="29"/>
      <c r="AR277" s="30"/>
      <c r="AS277" s="30"/>
      <c r="AT277" s="24" t="s">
        <v>68</v>
      </c>
      <c r="AU277" s="30"/>
      <c r="AV277" s="32"/>
    </row>
    <row r="278" spans="2:48" ht="15.6" x14ac:dyDescent="0.3">
      <c r="B278" s="27"/>
      <c r="C278" s="1" t="s">
        <v>612</v>
      </c>
      <c r="D278" s="1" t="s">
        <v>613</v>
      </c>
      <c r="E278" s="1" t="s">
        <v>62</v>
      </c>
      <c r="F278" s="1">
        <v>40310</v>
      </c>
      <c r="G278" s="1"/>
      <c r="H278" s="1"/>
      <c r="I278" s="1" t="s">
        <v>63</v>
      </c>
      <c r="J278" s="1" t="s">
        <v>64</v>
      </c>
      <c r="K278" s="1" t="s">
        <v>63</v>
      </c>
      <c r="L278" s="1" t="s">
        <v>65</v>
      </c>
      <c r="M278" s="28"/>
      <c r="N278" s="29"/>
      <c r="O278" s="29"/>
      <c r="P278" s="9">
        <v>45219</v>
      </c>
      <c r="Q278" s="30"/>
      <c r="R278" s="23" t="str">
        <f t="shared" si="4"/>
        <v>Non-lead</v>
      </c>
      <c r="S278" s="28"/>
      <c r="T278" s="29"/>
      <c r="U278" s="29"/>
      <c r="V278" s="29"/>
      <c r="W278" s="29"/>
      <c r="X278" s="29"/>
      <c r="Y278" s="5" t="s">
        <v>66</v>
      </c>
      <c r="Z278" s="29"/>
      <c r="AA278" s="29"/>
      <c r="AB278" s="5" t="s">
        <v>67</v>
      </c>
      <c r="AC278" s="29"/>
      <c r="AD278" s="29"/>
      <c r="AE278" s="31"/>
      <c r="AF278" s="8"/>
      <c r="AG278" s="31"/>
      <c r="AH278" s="29"/>
      <c r="AI278" s="29"/>
      <c r="AJ278" s="29"/>
      <c r="AK278" s="29"/>
      <c r="AL278" s="29"/>
      <c r="AM278" s="29"/>
      <c r="AN278" s="29"/>
      <c r="AO278" s="29"/>
      <c r="AP278" s="29"/>
      <c r="AQ278" s="29"/>
      <c r="AR278" s="30"/>
      <c r="AS278" s="30"/>
      <c r="AT278" s="24" t="s">
        <v>68</v>
      </c>
      <c r="AU278" s="30"/>
      <c r="AV278" s="32"/>
    </row>
    <row r="279" spans="2:48" ht="15.6" x14ac:dyDescent="0.3">
      <c r="B279" s="27"/>
      <c r="C279" s="1" t="s">
        <v>614</v>
      </c>
      <c r="D279" s="1" t="s">
        <v>615</v>
      </c>
      <c r="E279" s="1" t="s">
        <v>62</v>
      </c>
      <c r="F279" s="1">
        <v>40310</v>
      </c>
      <c r="G279" s="1"/>
      <c r="H279" s="1"/>
      <c r="I279" s="1" t="s">
        <v>63</v>
      </c>
      <c r="J279" s="1" t="s">
        <v>64</v>
      </c>
      <c r="K279" s="1" t="s">
        <v>63</v>
      </c>
      <c r="L279" s="1" t="s">
        <v>65</v>
      </c>
      <c r="M279" s="28"/>
      <c r="N279" s="29"/>
      <c r="O279" s="29"/>
      <c r="P279" s="9">
        <v>45219</v>
      </c>
      <c r="Q279" s="30"/>
      <c r="R279" s="23" t="str">
        <f t="shared" si="4"/>
        <v>Non-lead</v>
      </c>
      <c r="S279" s="28"/>
      <c r="T279" s="29"/>
      <c r="U279" s="29"/>
      <c r="V279" s="29"/>
      <c r="W279" s="29"/>
      <c r="X279" s="29"/>
      <c r="Y279" s="5" t="s">
        <v>66</v>
      </c>
      <c r="Z279" s="29"/>
      <c r="AA279" s="29"/>
      <c r="AB279" s="5" t="s">
        <v>67</v>
      </c>
      <c r="AC279" s="29"/>
      <c r="AD279" s="29"/>
      <c r="AE279" s="31"/>
      <c r="AF279" s="8"/>
      <c r="AG279" s="31"/>
      <c r="AH279" s="29"/>
      <c r="AI279" s="29"/>
      <c r="AJ279" s="29"/>
      <c r="AK279" s="29"/>
      <c r="AL279" s="29"/>
      <c r="AM279" s="29"/>
      <c r="AN279" s="29"/>
      <c r="AO279" s="29"/>
      <c r="AP279" s="29"/>
      <c r="AQ279" s="29"/>
      <c r="AR279" s="30"/>
      <c r="AS279" s="30"/>
      <c r="AT279" s="24" t="s">
        <v>68</v>
      </c>
      <c r="AU279" s="30"/>
      <c r="AV279" s="32"/>
    </row>
    <row r="280" spans="2:48" ht="15.6" x14ac:dyDescent="0.3">
      <c r="B280" s="27"/>
      <c r="C280" s="1" t="s">
        <v>616</v>
      </c>
      <c r="D280" s="1" t="s">
        <v>617</v>
      </c>
      <c r="E280" s="1" t="s">
        <v>62</v>
      </c>
      <c r="F280" s="1">
        <v>40310</v>
      </c>
      <c r="G280" s="1"/>
      <c r="H280" s="1"/>
      <c r="I280" s="1" t="s">
        <v>63</v>
      </c>
      <c r="J280" s="1" t="s">
        <v>64</v>
      </c>
      <c r="K280" s="1" t="s">
        <v>63</v>
      </c>
      <c r="L280" s="1" t="s">
        <v>65</v>
      </c>
      <c r="M280" s="28"/>
      <c r="N280" s="29"/>
      <c r="O280" s="29"/>
      <c r="P280" s="9">
        <v>45219</v>
      </c>
      <c r="Q280" s="30"/>
      <c r="R280" s="23" t="str">
        <f t="shared" si="4"/>
        <v>Non-lead</v>
      </c>
      <c r="S280" s="28"/>
      <c r="T280" s="29"/>
      <c r="U280" s="29"/>
      <c r="V280" s="29"/>
      <c r="W280" s="29"/>
      <c r="X280" s="29"/>
      <c r="Y280" s="5" t="s">
        <v>66</v>
      </c>
      <c r="Z280" s="29"/>
      <c r="AA280" s="29"/>
      <c r="AB280" s="5" t="s">
        <v>67</v>
      </c>
      <c r="AC280" s="29"/>
      <c r="AD280" s="29"/>
      <c r="AE280" s="31"/>
      <c r="AF280" s="8">
        <v>1915</v>
      </c>
      <c r="AG280" s="31"/>
      <c r="AH280" s="29"/>
      <c r="AI280" s="29"/>
      <c r="AJ280" s="29"/>
      <c r="AK280" s="29"/>
      <c r="AL280" s="29"/>
      <c r="AM280" s="29"/>
      <c r="AN280" s="29"/>
      <c r="AO280" s="29"/>
      <c r="AP280" s="29"/>
      <c r="AQ280" s="29"/>
      <c r="AR280" s="30"/>
      <c r="AS280" s="30"/>
      <c r="AT280" s="24" t="s">
        <v>68</v>
      </c>
      <c r="AU280" s="30"/>
      <c r="AV280" s="32"/>
    </row>
    <row r="281" spans="2:48" ht="15.6" x14ac:dyDescent="0.3">
      <c r="B281" s="27"/>
      <c r="C281" s="1" t="s">
        <v>618</v>
      </c>
      <c r="D281" s="1" t="s">
        <v>619</v>
      </c>
      <c r="E281" s="1" t="s">
        <v>62</v>
      </c>
      <c r="F281" s="1">
        <v>40310</v>
      </c>
      <c r="G281" s="1"/>
      <c r="H281" s="1"/>
      <c r="I281" s="1" t="s">
        <v>83</v>
      </c>
      <c r="J281" s="1" t="s">
        <v>64</v>
      </c>
      <c r="K281" s="1" t="s">
        <v>71</v>
      </c>
      <c r="L281" s="1" t="s">
        <v>65</v>
      </c>
      <c r="M281" s="28"/>
      <c r="N281" s="29"/>
      <c r="O281" s="29"/>
      <c r="P281" s="9">
        <v>45219</v>
      </c>
      <c r="Q281" s="30"/>
      <c r="R281" s="23" t="str">
        <f t="shared" si="4"/>
        <v>Galvanized requiring replacement</v>
      </c>
      <c r="S281" s="28"/>
      <c r="T281" s="29"/>
      <c r="U281" s="29"/>
      <c r="V281" s="29"/>
      <c r="W281" s="29"/>
      <c r="X281" s="29"/>
      <c r="Y281" s="5" t="s">
        <v>66</v>
      </c>
      <c r="Z281" s="29"/>
      <c r="AA281" s="29"/>
      <c r="AB281" s="5" t="s">
        <v>67</v>
      </c>
      <c r="AC281" s="29"/>
      <c r="AD281" s="29"/>
      <c r="AE281" s="31"/>
      <c r="AF281" s="8"/>
      <c r="AG281" s="31"/>
      <c r="AH281" s="29"/>
      <c r="AI281" s="29"/>
      <c r="AJ281" s="29"/>
      <c r="AK281" s="29"/>
      <c r="AL281" s="29"/>
      <c r="AM281" s="29"/>
      <c r="AN281" s="29"/>
      <c r="AO281" s="29"/>
      <c r="AP281" s="29"/>
      <c r="AQ281" s="29"/>
      <c r="AR281" s="30"/>
      <c r="AS281" s="30"/>
      <c r="AT281" s="24" t="s">
        <v>68</v>
      </c>
      <c r="AU281" s="30"/>
      <c r="AV281" s="32"/>
    </row>
    <row r="282" spans="2:48" ht="15.6" x14ac:dyDescent="0.3">
      <c r="B282" s="27"/>
      <c r="C282" s="1" t="s">
        <v>620</v>
      </c>
      <c r="D282" s="1" t="s">
        <v>621</v>
      </c>
      <c r="E282" s="1" t="s">
        <v>62</v>
      </c>
      <c r="F282" s="1">
        <v>40310</v>
      </c>
      <c r="G282" s="1"/>
      <c r="H282" s="1"/>
      <c r="I282" s="1" t="s">
        <v>63</v>
      </c>
      <c r="J282" s="1" t="s">
        <v>77</v>
      </c>
      <c r="K282" s="1" t="s">
        <v>63</v>
      </c>
      <c r="L282" s="1" t="s">
        <v>78</v>
      </c>
      <c r="M282" s="28"/>
      <c r="N282" s="29"/>
      <c r="O282" s="29"/>
      <c r="P282" s="9">
        <v>45219</v>
      </c>
      <c r="Q282" s="30"/>
      <c r="R282" s="23" t="str">
        <f t="shared" si="4"/>
        <v>Non-lead</v>
      </c>
      <c r="S282" s="28"/>
      <c r="T282" s="29"/>
      <c r="U282" s="29"/>
      <c r="V282" s="29"/>
      <c r="W282" s="29"/>
      <c r="X282" s="29"/>
      <c r="Y282" s="5" t="s">
        <v>66</v>
      </c>
      <c r="Z282" s="29"/>
      <c r="AA282" s="29"/>
      <c r="AB282" s="5" t="s">
        <v>67</v>
      </c>
      <c r="AC282" s="29"/>
      <c r="AD282" s="29"/>
      <c r="AE282" s="31"/>
      <c r="AF282" s="8">
        <v>1991</v>
      </c>
      <c r="AG282" s="31"/>
      <c r="AH282" s="29"/>
      <c r="AI282" s="29"/>
      <c r="AJ282" s="29"/>
      <c r="AK282" s="29"/>
      <c r="AL282" s="29"/>
      <c r="AM282" s="29"/>
      <c r="AN282" s="29"/>
      <c r="AO282" s="29"/>
      <c r="AP282" s="29"/>
      <c r="AQ282" s="29"/>
      <c r="AR282" s="30"/>
      <c r="AS282" s="30"/>
      <c r="AT282" s="24" t="s">
        <v>68</v>
      </c>
      <c r="AU282" s="30"/>
      <c r="AV282" s="32"/>
    </row>
    <row r="283" spans="2:48" ht="15.6" x14ac:dyDescent="0.3">
      <c r="B283" s="27"/>
      <c r="C283" s="1" t="s">
        <v>622</v>
      </c>
      <c r="D283" s="1" t="s">
        <v>623</v>
      </c>
      <c r="E283" s="1" t="s">
        <v>62</v>
      </c>
      <c r="F283" s="1">
        <v>40310</v>
      </c>
      <c r="G283" s="1"/>
      <c r="H283" s="1"/>
      <c r="I283" s="1" t="s">
        <v>63</v>
      </c>
      <c r="J283" s="1" t="s">
        <v>77</v>
      </c>
      <c r="K283" s="1" t="s">
        <v>63</v>
      </c>
      <c r="L283" s="1" t="s">
        <v>78</v>
      </c>
      <c r="M283" s="28"/>
      <c r="N283" s="29"/>
      <c r="O283" s="29"/>
      <c r="P283" s="9">
        <v>45219</v>
      </c>
      <c r="Q283" s="30"/>
      <c r="R283" s="23" t="str">
        <f t="shared" si="4"/>
        <v>Non-lead</v>
      </c>
      <c r="S283" s="28"/>
      <c r="T283" s="29"/>
      <c r="U283" s="29"/>
      <c r="V283" s="29"/>
      <c r="W283" s="29"/>
      <c r="X283" s="29"/>
      <c r="Y283" s="5" t="s">
        <v>66</v>
      </c>
      <c r="Z283" s="29"/>
      <c r="AA283" s="29"/>
      <c r="AB283" s="5" t="s">
        <v>67</v>
      </c>
      <c r="AC283" s="29"/>
      <c r="AD283" s="29"/>
      <c r="AE283" s="31"/>
      <c r="AF283" s="8">
        <v>1988</v>
      </c>
      <c r="AG283" s="31"/>
      <c r="AH283" s="29"/>
      <c r="AI283" s="29"/>
      <c r="AJ283" s="29"/>
      <c r="AK283" s="29"/>
      <c r="AL283" s="29"/>
      <c r="AM283" s="29"/>
      <c r="AN283" s="29"/>
      <c r="AO283" s="29"/>
      <c r="AP283" s="29"/>
      <c r="AQ283" s="29"/>
      <c r="AR283" s="30"/>
      <c r="AS283" s="30"/>
      <c r="AT283" s="24" t="s">
        <v>68</v>
      </c>
      <c r="AU283" s="30"/>
      <c r="AV283" s="32"/>
    </row>
    <row r="284" spans="2:48" ht="15.6" x14ac:dyDescent="0.3">
      <c r="B284" s="27"/>
      <c r="C284" s="1" t="s">
        <v>624</v>
      </c>
      <c r="D284" s="1" t="s">
        <v>625</v>
      </c>
      <c r="E284" s="1" t="s">
        <v>62</v>
      </c>
      <c r="F284" s="1">
        <v>40310</v>
      </c>
      <c r="G284" s="1"/>
      <c r="H284" s="1"/>
      <c r="I284" s="1" t="s">
        <v>63</v>
      </c>
      <c r="J284" s="1" t="s">
        <v>64</v>
      </c>
      <c r="K284" s="1" t="s">
        <v>63</v>
      </c>
      <c r="L284" s="1" t="s">
        <v>65</v>
      </c>
      <c r="M284" s="28"/>
      <c r="N284" s="29"/>
      <c r="O284" s="29"/>
      <c r="P284" s="9">
        <v>45219</v>
      </c>
      <c r="Q284" s="30"/>
      <c r="R284" s="23" t="str">
        <f t="shared" si="4"/>
        <v>Non-lead</v>
      </c>
      <c r="S284" s="28"/>
      <c r="T284" s="29"/>
      <c r="U284" s="29"/>
      <c r="V284" s="29"/>
      <c r="W284" s="29"/>
      <c r="X284" s="29"/>
      <c r="Y284" s="5" t="s">
        <v>66</v>
      </c>
      <c r="Z284" s="29"/>
      <c r="AA284" s="29"/>
      <c r="AB284" s="5" t="s">
        <v>67</v>
      </c>
      <c r="AC284" s="29"/>
      <c r="AD284" s="29"/>
      <c r="AE284" s="31"/>
      <c r="AF284" s="8"/>
      <c r="AG284" s="31"/>
      <c r="AH284" s="29"/>
      <c r="AI284" s="29"/>
      <c r="AJ284" s="29"/>
      <c r="AK284" s="29"/>
      <c r="AL284" s="29"/>
      <c r="AM284" s="29"/>
      <c r="AN284" s="29"/>
      <c r="AO284" s="29"/>
      <c r="AP284" s="29"/>
      <c r="AQ284" s="29"/>
      <c r="AR284" s="30"/>
      <c r="AS284" s="30"/>
      <c r="AT284" s="24" t="s">
        <v>68</v>
      </c>
      <c r="AU284" s="30"/>
      <c r="AV284" s="32"/>
    </row>
    <row r="285" spans="2:48" ht="15.6" x14ac:dyDescent="0.3">
      <c r="B285" s="27"/>
      <c r="C285" s="1" t="s">
        <v>626</v>
      </c>
      <c r="D285" s="1" t="s">
        <v>627</v>
      </c>
      <c r="E285" s="1" t="s">
        <v>62</v>
      </c>
      <c r="F285" s="1">
        <v>40310</v>
      </c>
      <c r="G285" s="1"/>
      <c r="H285" s="1"/>
      <c r="I285" s="1" t="s">
        <v>63</v>
      </c>
      <c r="J285" s="1" t="s">
        <v>64</v>
      </c>
      <c r="K285" s="1" t="s">
        <v>63</v>
      </c>
      <c r="L285" s="1" t="s">
        <v>65</v>
      </c>
      <c r="M285" s="28"/>
      <c r="N285" s="29"/>
      <c r="O285" s="29"/>
      <c r="P285" s="9">
        <v>45219</v>
      </c>
      <c r="Q285" s="30"/>
      <c r="R285" s="23" t="str">
        <f t="shared" si="4"/>
        <v>Non-lead</v>
      </c>
      <c r="S285" s="28"/>
      <c r="T285" s="29"/>
      <c r="U285" s="29"/>
      <c r="V285" s="29"/>
      <c r="W285" s="29"/>
      <c r="X285" s="29"/>
      <c r="Y285" s="5" t="s">
        <v>66</v>
      </c>
      <c r="Z285" s="29"/>
      <c r="AA285" s="29"/>
      <c r="AB285" s="5" t="s">
        <v>67</v>
      </c>
      <c r="AC285" s="29"/>
      <c r="AD285" s="29"/>
      <c r="AE285" s="31"/>
      <c r="AF285" s="8"/>
      <c r="AG285" s="31"/>
      <c r="AH285" s="29"/>
      <c r="AI285" s="29"/>
      <c r="AJ285" s="29"/>
      <c r="AK285" s="29"/>
      <c r="AL285" s="29"/>
      <c r="AM285" s="29"/>
      <c r="AN285" s="29"/>
      <c r="AO285" s="29"/>
      <c r="AP285" s="29"/>
      <c r="AQ285" s="29"/>
      <c r="AR285" s="30"/>
      <c r="AS285" s="30"/>
      <c r="AT285" s="24" t="s">
        <v>68</v>
      </c>
      <c r="AU285" s="30"/>
      <c r="AV285" s="32"/>
    </row>
    <row r="286" spans="2:48" ht="15.6" x14ac:dyDescent="0.3">
      <c r="B286" s="27"/>
      <c r="C286" s="1" t="s">
        <v>628</v>
      </c>
      <c r="D286" s="1" t="s">
        <v>629</v>
      </c>
      <c r="E286" s="1" t="s">
        <v>62</v>
      </c>
      <c r="F286" s="1">
        <v>40310</v>
      </c>
      <c r="G286" s="1"/>
      <c r="H286" s="1"/>
      <c r="I286" s="1" t="s">
        <v>63</v>
      </c>
      <c r="J286" s="1" t="s">
        <v>77</v>
      </c>
      <c r="K286" s="1" t="s">
        <v>63</v>
      </c>
      <c r="L286" s="1" t="s">
        <v>78</v>
      </c>
      <c r="M286" s="28"/>
      <c r="N286" s="29"/>
      <c r="O286" s="29"/>
      <c r="P286" s="9">
        <v>45219</v>
      </c>
      <c r="Q286" s="30"/>
      <c r="R286" s="23" t="str">
        <f t="shared" si="4"/>
        <v>Non-lead</v>
      </c>
      <c r="S286" s="28"/>
      <c r="T286" s="29"/>
      <c r="U286" s="29"/>
      <c r="V286" s="29"/>
      <c r="W286" s="29"/>
      <c r="X286" s="29"/>
      <c r="Y286" s="5" t="s">
        <v>66</v>
      </c>
      <c r="Z286" s="29"/>
      <c r="AA286" s="29"/>
      <c r="AB286" s="5" t="s">
        <v>67</v>
      </c>
      <c r="AC286" s="29"/>
      <c r="AD286" s="29"/>
      <c r="AE286" s="31"/>
      <c r="AF286" s="8">
        <v>2008</v>
      </c>
      <c r="AG286" s="31"/>
      <c r="AH286" s="29"/>
      <c r="AI286" s="29"/>
      <c r="AJ286" s="29"/>
      <c r="AK286" s="29"/>
      <c r="AL286" s="29"/>
      <c r="AM286" s="29"/>
      <c r="AN286" s="29"/>
      <c r="AO286" s="29"/>
      <c r="AP286" s="29"/>
      <c r="AQ286" s="29"/>
      <c r="AR286" s="30"/>
      <c r="AS286" s="30"/>
      <c r="AT286" s="24" t="s">
        <v>68</v>
      </c>
      <c r="AU286" s="30"/>
      <c r="AV286" s="32"/>
    </row>
    <row r="287" spans="2:48" ht="15.6" x14ac:dyDescent="0.3">
      <c r="B287" s="27"/>
      <c r="C287" s="1" t="s">
        <v>630</v>
      </c>
      <c r="D287" s="1" t="s">
        <v>631</v>
      </c>
      <c r="E287" s="1" t="s">
        <v>62</v>
      </c>
      <c r="F287" s="1">
        <v>40310</v>
      </c>
      <c r="G287" s="1"/>
      <c r="H287" s="1"/>
      <c r="I287" s="1" t="s">
        <v>63</v>
      </c>
      <c r="J287" s="1" t="s">
        <v>64</v>
      </c>
      <c r="K287" s="1" t="s">
        <v>63</v>
      </c>
      <c r="L287" s="1" t="s">
        <v>65</v>
      </c>
      <c r="M287" s="28"/>
      <c r="N287" s="29"/>
      <c r="O287" s="29"/>
      <c r="P287" s="9">
        <v>45219</v>
      </c>
      <c r="Q287" s="30"/>
      <c r="R287" s="23" t="str">
        <f t="shared" si="4"/>
        <v>Non-lead</v>
      </c>
      <c r="S287" s="28"/>
      <c r="T287" s="29"/>
      <c r="U287" s="29"/>
      <c r="V287" s="29"/>
      <c r="W287" s="29"/>
      <c r="X287" s="29"/>
      <c r="Y287" s="5" t="s">
        <v>66</v>
      </c>
      <c r="Z287" s="29"/>
      <c r="AA287" s="29"/>
      <c r="AB287" s="5" t="s">
        <v>67</v>
      </c>
      <c r="AC287" s="29"/>
      <c r="AD287" s="29"/>
      <c r="AE287" s="31"/>
      <c r="AF287" s="8"/>
      <c r="AG287" s="31"/>
      <c r="AH287" s="29"/>
      <c r="AI287" s="29"/>
      <c r="AJ287" s="29"/>
      <c r="AK287" s="29"/>
      <c r="AL287" s="29"/>
      <c r="AM287" s="29"/>
      <c r="AN287" s="29"/>
      <c r="AO287" s="29"/>
      <c r="AP287" s="29"/>
      <c r="AQ287" s="29"/>
      <c r="AR287" s="30"/>
      <c r="AS287" s="30"/>
      <c r="AT287" s="24" t="s">
        <v>68</v>
      </c>
      <c r="AU287" s="30"/>
      <c r="AV287" s="32"/>
    </row>
    <row r="288" spans="2:48" ht="15.6" x14ac:dyDescent="0.3">
      <c r="B288" s="27"/>
      <c r="C288" s="1" t="s">
        <v>632</v>
      </c>
      <c r="D288" s="1" t="s">
        <v>633</v>
      </c>
      <c r="E288" s="1" t="s">
        <v>62</v>
      </c>
      <c r="F288" s="1">
        <v>40310</v>
      </c>
      <c r="G288" s="1"/>
      <c r="H288" s="1"/>
      <c r="I288" s="1" t="s">
        <v>63</v>
      </c>
      <c r="J288" s="1" t="s">
        <v>77</v>
      </c>
      <c r="K288" s="1" t="s">
        <v>63</v>
      </c>
      <c r="L288" s="1" t="s">
        <v>78</v>
      </c>
      <c r="M288" s="28"/>
      <c r="N288" s="29"/>
      <c r="O288" s="29"/>
      <c r="P288" s="9">
        <v>45219</v>
      </c>
      <c r="Q288" s="30"/>
      <c r="R288" s="23" t="str">
        <f t="shared" si="4"/>
        <v>Non-lead</v>
      </c>
      <c r="S288" s="28"/>
      <c r="T288" s="29"/>
      <c r="U288" s="29"/>
      <c r="V288" s="29"/>
      <c r="W288" s="29"/>
      <c r="X288" s="29"/>
      <c r="Y288" s="5" t="s">
        <v>66</v>
      </c>
      <c r="Z288" s="29"/>
      <c r="AA288" s="29"/>
      <c r="AB288" s="5" t="s">
        <v>67</v>
      </c>
      <c r="AC288" s="29"/>
      <c r="AD288" s="29"/>
      <c r="AE288" s="31"/>
      <c r="AF288" s="8">
        <v>2001</v>
      </c>
      <c r="AG288" s="31"/>
      <c r="AH288" s="29"/>
      <c r="AI288" s="29"/>
      <c r="AJ288" s="29"/>
      <c r="AK288" s="29"/>
      <c r="AL288" s="29"/>
      <c r="AM288" s="29"/>
      <c r="AN288" s="29"/>
      <c r="AO288" s="29"/>
      <c r="AP288" s="29"/>
      <c r="AQ288" s="29"/>
      <c r="AR288" s="30"/>
      <c r="AS288" s="30"/>
      <c r="AT288" s="24" t="s">
        <v>68</v>
      </c>
      <c r="AU288" s="30"/>
      <c r="AV288" s="32"/>
    </row>
    <row r="289" spans="2:48" ht="15.6" x14ac:dyDescent="0.3">
      <c r="B289" s="27"/>
      <c r="C289" s="1" t="s">
        <v>634</v>
      </c>
      <c r="D289" s="1" t="s">
        <v>635</v>
      </c>
      <c r="E289" s="1" t="s">
        <v>62</v>
      </c>
      <c r="F289" s="1">
        <v>40310</v>
      </c>
      <c r="G289" s="1"/>
      <c r="H289" s="1"/>
      <c r="I289" s="1" t="s">
        <v>63</v>
      </c>
      <c r="J289" s="1" t="s">
        <v>64</v>
      </c>
      <c r="K289" s="1" t="s">
        <v>63</v>
      </c>
      <c r="L289" s="1" t="s">
        <v>65</v>
      </c>
      <c r="M289" s="28"/>
      <c r="N289" s="29"/>
      <c r="O289" s="29"/>
      <c r="P289" s="9">
        <v>45219</v>
      </c>
      <c r="Q289" s="30"/>
      <c r="R289" s="23" t="str">
        <f t="shared" si="4"/>
        <v>Non-lead</v>
      </c>
      <c r="S289" s="28"/>
      <c r="T289" s="29"/>
      <c r="U289" s="29"/>
      <c r="V289" s="29"/>
      <c r="W289" s="29"/>
      <c r="X289" s="29"/>
      <c r="Y289" s="5" t="s">
        <v>66</v>
      </c>
      <c r="Z289" s="29"/>
      <c r="AA289" s="29"/>
      <c r="AB289" s="5" t="s">
        <v>67</v>
      </c>
      <c r="AC289" s="29"/>
      <c r="AD289" s="29"/>
      <c r="AE289" s="31"/>
      <c r="AF289" s="8"/>
      <c r="AG289" s="31"/>
      <c r="AH289" s="29"/>
      <c r="AI289" s="29"/>
      <c r="AJ289" s="29"/>
      <c r="AK289" s="29"/>
      <c r="AL289" s="29"/>
      <c r="AM289" s="29"/>
      <c r="AN289" s="29"/>
      <c r="AO289" s="29"/>
      <c r="AP289" s="29"/>
      <c r="AQ289" s="29"/>
      <c r="AR289" s="30"/>
      <c r="AS289" s="30"/>
      <c r="AT289" s="24" t="s">
        <v>68</v>
      </c>
      <c r="AU289" s="30"/>
      <c r="AV289" s="32"/>
    </row>
    <row r="290" spans="2:48" ht="15.6" x14ac:dyDescent="0.3">
      <c r="B290" s="27"/>
      <c r="C290" s="1" t="s">
        <v>636</v>
      </c>
      <c r="D290" s="1" t="s">
        <v>637</v>
      </c>
      <c r="E290" s="1" t="s">
        <v>62</v>
      </c>
      <c r="F290" s="1">
        <v>40310</v>
      </c>
      <c r="G290" s="1"/>
      <c r="H290" s="1"/>
      <c r="I290" s="1" t="s">
        <v>83</v>
      </c>
      <c r="J290" s="1" t="s">
        <v>64</v>
      </c>
      <c r="K290" s="1" t="s">
        <v>83</v>
      </c>
      <c r="L290" s="1" t="s">
        <v>65</v>
      </c>
      <c r="M290" s="28"/>
      <c r="N290" s="29"/>
      <c r="O290" s="29"/>
      <c r="P290" s="9">
        <v>45219</v>
      </c>
      <c r="Q290" s="30"/>
      <c r="R290" s="23" t="str">
        <f t="shared" si="4"/>
        <v>Non-lead</v>
      </c>
      <c r="S290" s="28"/>
      <c r="T290" s="29"/>
      <c r="U290" s="29"/>
      <c r="V290" s="29"/>
      <c r="W290" s="29"/>
      <c r="X290" s="29"/>
      <c r="Y290" s="5" t="s">
        <v>66</v>
      </c>
      <c r="Z290" s="29"/>
      <c r="AA290" s="29"/>
      <c r="AB290" s="5" t="s">
        <v>67</v>
      </c>
      <c r="AC290" s="29"/>
      <c r="AD290" s="29"/>
      <c r="AE290" s="31"/>
      <c r="AF290" s="8"/>
      <c r="AG290" s="31"/>
      <c r="AH290" s="29"/>
      <c r="AI290" s="29"/>
      <c r="AJ290" s="29"/>
      <c r="AK290" s="29"/>
      <c r="AL290" s="29"/>
      <c r="AM290" s="29"/>
      <c r="AN290" s="29"/>
      <c r="AO290" s="29"/>
      <c r="AP290" s="29"/>
      <c r="AQ290" s="29"/>
      <c r="AR290" s="30"/>
      <c r="AS290" s="30"/>
      <c r="AT290" s="24" t="s">
        <v>68</v>
      </c>
      <c r="AU290" s="30"/>
      <c r="AV290" s="32"/>
    </row>
    <row r="291" spans="2:48" ht="15.6" x14ac:dyDescent="0.3">
      <c r="B291" s="27"/>
      <c r="C291" s="1" t="s">
        <v>638</v>
      </c>
      <c r="D291" s="1" t="s">
        <v>639</v>
      </c>
      <c r="E291" s="1" t="s">
        <v>62</v>
      </c>
      <c r="F291" s="1">
        <v>40310</v>
      </c>
      <c r="G291" s="1"/>
      <c r="H291" s="1"/>
      <c r="I291" s="1" t="s">
        <v>83</v>
      </c>
      <c r="J291" s="1" t="s">
        <v>64</v>
      </c>
      <c r="K291" s="1" t="s">
        <v>71</v>
      </c>
      <c r="L291" s="1" t="s">
        <v>65</v>
      </c>
      <c r="M291" s="28"/>
      <c r="N291" s="29"/>
      <c r="O291" s="29"/>
      <c r="P291" s="9">
        <v>45219</v>
      </c>
      <c r="Q291" s="30"/>
      <c r="R291" s="23" t="str">
        <f t="shared" si="4"/>
        <v>Galvanized requiring replacement</v>
      </c>
      <c r="S291" s="28"/>
      <c r="T291" s="29"/>
      <c r="U291" s="29"/>
      <c r="V291" s="29"/>
      <c r="W291" s="29"/>
      <c r="X291" s="29"/>
      <c r="Y291" s="5" t="s">
        <v>66</v>
      </c>
      <c r="Z291" s="29"/>
      <c r="AA291" s="29"/>
      <c r="AB291" s="5" t="s">
        <v>67</v>
      </c>
      <c r="AC291" s="29"/>
      <c r="AD291" s="29"/>
      <c r="AE291" s="31"/>
      <c r="AF291" s="8">
        <v>1951</v>
      </c>
      <c r="AG291" s="31"/>
      <c r="AH291" s="29"/>
      <c r="AI291" s="29"/>
      <c r="AJ291" s="29"/>
      <c r="AK291" s="29"/>
      <c r="AL291" s="29"/>
      <c r="AM291" s="29"/>
      <c r="AN291" s="29"/>
      <c r="AO291" s="29"/>
      <c r="AP291" s="29"/>
      <c r="AQ291" s="29"/>
      <c r="AR291" s="30"/>
      <c r="AS291" s="30"/>
      <c r="AT291" s="24" t="s">
        <v>68</v>
      </c>
      <c r="AU291" s="30"/>
      <c r="AV291" s="32"/>
    </row>
    <row r="292" spans="2:48" ht="15.6" x14ac:dyDescent="0.3">
      <c r="B292" s="27"/>
      <c r="C292" s="1" t="s">
        <v>640</v>
      </c>
      <c r="D292" s="1" t="s">
        <v>641</v>
      </c>
      <c r="E292" s="1" t="s">
        <v>62</v>
      </c>
      <c r="F292" s="1">
        <v>40310</v>
      </c>
      <c r="G292" s="1"/>
      <c r="H292" s="1"/>
      <c r="I292" s="1" t="s">
        <v>83</v>
      </c>
      <c r="J292" s="1" t="s">
        <v>77</v>
      </c>
      <c r="K292" s="1" t="s">
        <v>83</v>
      </c>
      <c r="L292" s="1" t="s">
        <v>78</v>
      </c>
      <c r="M292" s="28"/>
      <c r="N292" s="29"/>
      <c r="O292" s="29"/>
      <c r="P292" s="9">
        <v>45219</v>
      </c>
      <c r="Q292" s="30"/>
      <c r="R292" s="23" t="str">
        <f t="shared" si="4"/>
        <v>Non-lead</v>
      </c>
      <c r="S292" s="28"/>
      <c r="T292" s="29"/>
      <c r="U292" s="29"/>
      <c r="V292" s="29"/>
      <c r="W292" s="29"/>
      <c r="X292" s="29"/>
      <c r="Y292" s="5" t="s">
        <v>66</v>
      </c>
      <c r="Z292" s="29"/>
      <c r="AA292" s="29"/>
      <c r="AB292" s="5" t="s">
        <v>67</v>
      </c>
      <c r="AC292" s="29"/>
      <c r="AD292" s="29"/>
      <c r="AE292" s="31"/>
      <c r="AF292" s="8">
        <v>2011</v>
      </c>
      <c r="AG292" s="31"/>
      <c r="AH292" s="29"/>
      <c r="AI292" s="29"/>
      <c r="AJ292" s="29"/>
      <c r="AK292" s="29"/>
      <c r="AL292" s="29"/>
      <c r="AM292" s="29"/>
      <c r="AN292" s="29"/>
      <c r="AO292" s="29"/>
      <c r="AP292" s="29"/>
      <c r="AQ292" s="29"/>
      <c r="AR292" s="30"/>
      <c r="AS292" s="30"/>
      <c r="AT292" s="24" t="s">
        <v>68</v>
      </c>
      <c r="AU292" s="30"/>
      <c r="AV292" s="32"/>
    </row>
    <row r="293" spans="2:48" ht="15.6" x14ac:dyDescent="0.3">
      <c r="B293" s="27"/>
      <c r="C293" s="1" t="s">
        <v>642</v>
      </c>
      <c r="D293" s="1" t="s">
        <v>643</v>
      </c>
      <c r="E293" s="1" t="s">
        <v>62</v>
      </c>
      <c r="F293" s="1">
        <v>40310</v>
      </c>
      <c r="G293" s="1"/>
      <c r="H293" s="1"/>
      <c r="I293" s="1" t="s">
        <v>63</v>
      </c>
      <c r="J293" s="1" t="s">
        <v>77</v>
      </c>
      <c r="K293" s="1" t="s">
        <v>63</v>
      </c>
      <c r="L293" s="1" t="s">
        <v>78</v>
      </c>
      <c r="M293" s="28"/>
      <c r="N293" s="29"/>
      <c r="O293" s="29"/>
      <c r="P293" s="9">
        <v>45219</v>
      </c>
      <c r="Q293" s="30"/>
      <c r="R293" s="23" t="str">
        <f t="shared" si="4"/>
        <v>Non-lead</v>
      </c>
      <c r="S293" s="28"/>
      <c r="T293" s="29"/>
      <c r="U293" s="29"/>
      <c r="V293" s="29"/>
      <c r="W293" s="29"/>
      <c r="X293" s="29"/>
      <c r="Y293" s="5" t="s">
        <v>66</v>
      </c>
      <c r="Z293" s="29"/>
      <c r="AA293" s="29"/>
      <c r="AB293" s="5" t="s">
        <v>67</v>
      </c>
      <c r="AC293" s="29"/>
      <c r="AD293" s="29"/>
      <c r="AE293" s="31"/>
      <c r="AF293" s="8">
        <v>2006</v>
      </c>
      <c r="AG293" s="31"/>
      <c r="AH293" s="29"/>
      <c r="AI293" s="29"/>
      <c r="AJ293" s="29"/>
      <c r="AK293" s="29"/>
      <c r="AL293" s="29"/>
      <c r="AM293" s="29"/>
      <c r="AN293" s="29"/>
      <c r="AO293" s="29"/>
      <c r="AP293" s="29"/>
      <c r="AQ293" s="29"/>
      <c r="AR293" s="30"/>
      <c r="AS293" s="30"/>
      <c r="AT293" s="24" t="s">
        <v>68</v>
      </c>
      <c r="AU293" s="30"/>
      <c r="AV293" s="32"/>
    </row>
    <row r="294" spans="2:48" ht="15.6" x14ac:dyDescent="0.3">
      <c r="B294" s="27"/>
      <c r="C294" s="1" t="s">
        <v>644</v>
      </c>
      <c r="D294" s="1" t="s">
        <v>645</v>
      </c>
      <c r="E294" s="1" t="s">
        <v>62</v>
      </c>
      <c r="F294" s="1">
        <v>40310</v>
      </c>
      <c r="G294" s="1"/>
      <c r="H294" s="1"/>
      <c r="I294" s="1" t="s">
        <v>63</v>
      </c>
      <c r="J294" s="1" t="s">
        <v>64</v>
      </c>
      <c r="K294" s="1" t="s">
        <v>63</v>
      </c>
      <c r="L294" s="1" t="s">
        <v>65</v>
      </c>
      <c r="M294" s="28"/>
      <c r="N294" s="29"/>
      <c r="O294" s="29"/>
      <c r="P294" s="9">
        <v>45219</v>
      </c>
      <c r="Q294" s="30"/>
      <c r="R294" s="23" t="str">
        <f t="shared" si="4"/>
        <v>Non-lead</v>
      </c>
      <c r="S294" s="28"/>
      <c r="T294" s="29"/>
      <c r="U294" s="29"/>
      <c r="V294" s="29"/>
      <c r="W294" s="29"/>
      <c r="X294" s="29"/>
      <c r="Y294" s="5" t="s">
        <v>66</v>
      </c>
      <c r="Z294" s="29"/>
      <c r="AA294" s="29"/>
      <c r="AB294" s="5" t="s">
        <v>67</v>
      </c>
      <c r="AC294" s="29"/>
      <c r="AD294" s="29"/>
      <c r="AE294" s="31"/>
      <c r="AF294" s="8">
        <v>1955</v>
      </c>
      <c r="AG294" s="31"/>
      <c r="AH294" s="29"/>
      <c r="AI294" s="29"/>
      <c r="AJ294" s="29"/>
      <c r="AK294" s="29"/>
      <c r="AL294" s="29"/>
      <c r="AM294" s="29"/>
      <c r="AN294" s="29"/>
      <c r="AO294" s="29"/>
      <c r="AP294" s="29"/>
      <c r="AQ294" s="29"/>
      <c r="AR294" s="30"/>
      <c r="AS294" s="30"/>
      <c r="AT294" s="24" t="s">
        <v>68</v>
      </c>
      <c r="AU294" s="30"/>
      <c r="AV294" s="32"/>
    </row>
    <row r="295" spans="2:48" ht="15.6" x14ac:dyDescent="0.3">
      <c r="B295" s="27"/>
      <c r="C295" s="1" t="s">
        <v>646</v>
      </c>
      <c r="D295" s="1" t="s">
        <v>647</v>
      </c>
      <c r="E295" s="1" t="s">
        <v>62</v>
      </c>
      <c r="F295" s="1">
        <v>40310</v>
      </c>
      <c r="G295" s="1"/>
      <c r="H295" s="1"/>
      <c r="I295" s="1" t="s">
        <v>63</v>
      </c>
      <c r="J295" s="1" t="s">
        <v>64</v>
      </c>
      <c r="K295" s="1" t="s">
        <v>63</v>
      </c>
      <c r="L295" s="1" t="s">
        <v>65</v>
      </c>
      <c r="M295" s="28"/>
      <c r="N295" s="29"/>
      <c r="O295" s="29"/>
      <c r="P295" s="9">
        <v>45219</v>
      </c>
      <c r="Q295" s="30"/>
      <c r="R295" s="23" t="str">
        <f t="shared" si="4"/>
        <v>Non-lead</v>
      </c>
      <c r="S295" s="28"/>
      <c r="T295" s="29"/>
      <c r="U295" s="29"/>
      <c r="V295" s="29"/>
      <c r="W295" s="29"/>
      <c r="X295" s="29"/>
      <c r="Y295" s="5" t="s">
        <v>66</v>
      </c>
      <c r="Z295" s="29"/>
      <c r="AA295" s="29"/>
      <c r="AB295" s="5" t="s">
        <v>67</v>
      </c>
      <c r="AC295" s="29"/>
      <c r="AD295" s="29"/>
      <c r="AE295" s="31"/>
      <c r="AF295" s="8"/>
      <c r="AG295" s="31"/>
      <c r="AH295" s="29"/>
      <c r="AI295" s="29"/>
      <c r="AJ295" s="29"/>
      <c r="AK295" s="29"/>
      <c r="AL295" s="29"/>
      <c r="AM295" s="29"/>
      <c r="AN295" s="29"/>
      <c r="AO295" s="29"/>
      <c r="AP295" s="29"/>
      <c r="AQ295" s="29"/>
      <c r="AR295" s="30"/>
      <c r="AS295" s="30"/>
      <c r="AT295" s="24" t="s">
        <v>68</v>
      </c>
      <c r="AU295" s="30"/>
      <c r="AV295" s="32"/>
    </row>
    <row r="296" spans="2:48" ht="15.6" x14ac:dyDescent="0.3">
      <c r="B296" s="27"/>
      <c r="C296" s="1" t="s">
        <v>648</v>
      </c>
      <c r="D296" s="1" t="s">
        <v>649</v>
      </c>
      <c r="E296" s="1" t="s">
        <v>62</v>
      </c>
      <c r="F296" s="1">
        <v>40310</v>
      </c>
      <c r="G296" s="1"/>
      <c r="H296" s="1"/>
      <c r="I296" s="1" t="s">
        <v>63</v>
      </c>
      <c r="J296" s="1" t="s">
        <v>64</v>
      </c>
      <c r="K296" s="1" t="s">
        <v>63</v>
      </c>
      <c r="L296" s="1" t="s">
        <v>65</v>
      </c>
      <c r="M296" s="28"/>
      <c r="N296" s="29"/>
      <c r="O296" s="29"/>
      <c r="P296" s="9">
        <v>45219</v>
      </c>
      <c r="Q296" s="30"/>
      <c r="R296" s="23" t="str">
        <f t="shared" si="4"/>
        <v>Non-lead</v>
      </c>
      <c r="S296" s="28"/>
      <c r="T296" s="29"/>
      <c r="U296" s="29"/>
      <c r="V296" s="29"/>
      <c r="W296" s="29"/>
      <c r="X296" s="29"/>
      <c r="Y296" s="5" t="s">
        <v>66</v>
      </c>
      <c r="Z296" s="29"/>
      <c r="AA296" s="29"/>
      <c r="AB296" s="5" t="s">
        <v>67</v>
      </c>
      <c r="AC296" s="29"/>
      <c r="AD296" s="29"/>
      <c r="AE296" s="31"/>
      <c r="AF296" s="8"/>
      <c r="AG296" s="31"/>
      <c r="AH296" s="29"/>
      <c r="AI296" s="29"/>
      <c r="AJ296" s="29"/>
      <c r="AK296" s="29"/>
      <c r="AL296" s="29"/>
      <c r="AM296" s="29"/>
      <c r="AN296" s="29"/>
      <c r="AO296" s="29"/>
      <c r="AP296" s="29"/>
      <c r="AQ296" s="29"/>
      <c r="AR296" s="30"/>
      <c r="AS296" s="30"/>
      <c r="AT296" s="24" t="s">
        <v>68</v>
      </c>
      <c r="AU296" s="30"/>
      <c r="AV296" s="32"/>
    </row>
    <row r="297" spans="2:48" ht="15.6" x14ac:dyDescent="0.3">
      <c r="B297" s="27"/>
      <c r="C297" s="1" t="s">
        <v>650</v>
      </c>
      <c r="D297" s="1" t="s">
        <v>651</v>
      </c>
      <c r="E297" s="1" t="s">
        <v>62</v>
      </c>
      <c r="F297" s="1">
        <v>40310</v>
      </c>
      <c r="G297" s="1"/>
      <c r="H297" s="1"/>
      <c r="I297" s="1" t="s">
        <v>63</v>
      </c>
      <c r="J297" s="1" t="s">
        <v>64</v>
      </c>
      <c r="K297" s="1" t="s">
        <v>71</v>
      </c>
      <c r="L297" s="1" t="s">
        <v>65</v>
      </c>
      <c r="M297" s="28"/>
      <c r="N297" s="29"/>
      <c r="O297" s="29"/>
      <c r="P297" s="9">
        <v>45219</v>
      </c>
      <c r="Q297" s="30"/>
      <c r="R297" s="23" t="str">
        <f t="shared" si="4"/>
        <v>Galvanized requiring replacement</v>
      </c>
      <c r="S297" s="28"/>
      <c r="T297" s="29"/>
      <c r="U297" s="29"/>
      <c r="V297" s="29"/>
      <c r="W297" s="29"/>
      <c r="X297" s="29"/>
      <c r="Y297" s="5" t="s">
        <v>66</v>
      </c>
      <c r="Z297" s="29"/>
      <c r="AA297" s="29"/>
      <c r="AB297" s="5" t="s">
        <v>67</v>
      </c>
      <c r="AC297" s="29"/>
      <c r="AD297" s="29"/>
      <c r="AE297" s="31"/>
      <c r="AF297" s="8"/>
      <c r="AG297" s="31"/>
      <c r="AH297" s="29"/>
      <c r="AI297" s="29"/>
      <c r="AJ297" s="29"/>
      <c r="AK297" s="29"/>
      <c r="AL297" s="29"/>
      <c r="AM297" s="29"/>
      <c r="AN297" s="29"/>
      <c r="AO297" s="29"/>
      <c r="AP297" s="29"/>
      <c r="AQ297" s="29"/>
      <c r="AR297" s="30"/>
      <c r="AS297" s="30"/>
      <c r="AT297" s="24" t="s">
        <v>68</v>
      </c>
      <c r="AU297" s="30"/>
      <c r="AV297" s="32"/>
    </row>
    <row r="298" spans="2:48" ht="15.6" x14ac:dyDescent="0.3">
      <c r="B298" s="27"/>
      <c r="C298" s="1" t="s">
        <v>652</v>
      </c>
      <c r="D298" s="1" t="s">
        <v>653</v>
      </c>
      <c r="E298" s="1" t="s">
        <v>62</v>
      </c>
      <c r="F298" s="1">
        <v>40310</v>
      </c>
      <c r="G298" s="1"/>
      <c r="H298" s="1"/>
      <c r="I298" s="1" t="s">
        <v>63</v>
      </c>
      <c r="J298" s="1" t="s">
        <v>64</v>
      </c>
      <c r="K298" s="1" t="s">
        <v>71</v>
      </c>
      <c r="L298" s="1" t="s">
        <v>65</v>
      </c>
      <c r="M298" s="28"/>
      <c r="N298" s="29"/>
      <c r="O298" s="29"/>
      <c r="P298" s="9">
        <v>45219</v>
      </c>
      <c r="Q298" s="30"/>
      <c r="R298" s="23" t="str">
        <f t="shared" si="4"/>
        <v>Galvanized requiring replacement</v>
      </c>
      <c r="S298" s="28"/>
      <c r="T298" s="29"/>
      <c r="U298" s="29"/>
      <c r="V298" s="29"/>
      <c r="W298" s="29"/>
      <c r="X298" s="29"/>
      <c r="Y298" s="5" t="s">
        <v>66</v>
      </c>
      <c r="Z298" s="29"/>
      <c r="AA298" s="29"/>
      <c r="AB298" s="5" t="s">
        <v>67</v>
      </c>
      <c r="AC298" s="29"/>
      <c r="AD298" s="29"/>
      <c r="AE298" s="31"/>
      <c r="AF298" s="8"/>
      <c r="AG298" s="31"/>
      <c r="AH298" s="29"/>
      <c r="AI298" s="29"/>
      <c r="AJ298" s="29"/>
      <c r="AK298" s="29"/>
      <c r="AL298" s="29"/>
      <c r="AM298" s="29"/>
      <c r="AN298" s="29"/>
      <c r="AO298" s="29"/>
      <c r="AP298" s="29"/>
      <c r="AQ298" s="29"/>
      <c r="AR298" s="30"/>
      <c r="AS298" s="30"/>
      <c r="AT298" s="24" t="s">
        <v>68</v>
      </c>
      <c r="AU298" s="30"/>
      <c r="AV298" s="32"/>
    </row>
    <row r="299" spans="2:48" ht="15.6" x14ac:dyDescent="0.3">
      <c r="B299" s="27"/>
      <c r="C299" s="1" t="s">
        <v>654</v>
      </c>
      <c r="D299" s="1" t="s">
        <v>655</v>
      </c>
      <c r="E299" s="1" t="s">
        <v>62</v>
      </c>
      <c r="F299" s="1">
        <v>40310</v>
      </c>
      <c r="G299" s="1"/>
      <c r="H299" s="1"/>
      <c r="I299" s="1" t="s">
        <v>63</v>
      </c>
      <c r="J299" s="1" t="s">
        <v>64</v>
      </c>
      <c r="K299" s="1" t="s">
        <v>71</v>
      </c>
      <c r="L299" s="1" t="s">
        <v>65</v>
      </c>
      <c r="M299" s="28"/>
      <c r="N299" s="29"/>
      <c r="O299" s="29"/>
      <c r="P299" s="9">
        <v>45219</v>
      </c>
      <c r="Q299" s="30"/>
      <c r="R299" s="23" t="str">
        <f t="shared" si="4"/>
        <v>Galvanized requiring replacement</v>
      </c>
      <c r="S299" s="28"/>
      <c r="T299" s="29"/>
      <c r="U299" s="29"/>
      <c r="V299" s="29"/>
      <c r="W299" s="29"/>
      <c r="X299" s="29"/>
      <c r="Y299" s="5" t="s">
        <v>66</v>
      </c>
      <c r="Z299" s="29"/>
      <c r="AA299" s="29"/>
      <c r="AB299" s="5" t="s">
        <v>67</v>
      </c>
      <c r="AC299" s="29"/>
      <c r="AD299" s="29"/>
      <c r="AE299" s="31"/>
      <c r="AF299" s="8"/>
      <c r="AG299" s="31"/>
      <c r="AH299" s="29"/>
      <c r="AI299" s="29"/>
      <c r="AJ299" s="29"/>
      <c r="AK299" s="29"/>
      <c r="AL299" s="29"/>
      <c r="AM299" s="29"/>
      <c r="AN299" s="29"/>
      <c r="AO299" s="29"/>
      <c r="AP299" s="29"/>
      <c r="AQ299" s="29"/>
      <c r="AR299" s="30"/>
      <c r="AS299" s="30"/>
      <c r="AT299" s="24" t="s">
        <v>68</v>
      </c>
      <c r="AU299" s="30"/>
      <c r="AV299" s="32"/>
    </row>
    <row r="300" spans="2:48" ht="15.6" x14ac:dyDescent="0.3">
      <c r="B300" s="27"/>
      <c r="C300" s="1" t="s">
        <v>656</v>
      </c>
      <c r="D300" s="1" t="s">
        <v>657</v>
      </c>
      <c r="E300" s="1" t="s">
        <v>62</v>
      </c>
      <c r="F300" s="1">
        <v>40310</v>
      </c>
      <c r="G300" s="1"/>
      <c r="H300" s="1"/>
      <c r="I300" s="1" t="s">
        <v>63</v>
      </c>
      <c r="J300" s="1" t="s">
        <v>64</v>
      </c>
      <c r="K300" s="1" t="s">
        <v>63</v>
      </c>
      <c r="L300" s="1" t="s">
        <v>65</v>
      </c>
      <c r="M300" s="28"/>
      <c r="N300" s="29"/>
      <c r="O300" s="29"/>
      <c r="P300" s="9">
        <v>45219</v>
      </c>
      <c r="Q300" s="30"/>
      <c r="R300" s="23" t="str">
        <f t="shared" si="4"/>
        <v>Non-lead</v>
      </c>
      <c r="S300" s="28"/>
      <c r="T300" s="29"/>
      <c r="U300" s="29"/>
      <c r="V300" s="29"/>
      <c r="W300" s="29"/>
      <c r="X300" s="29"/>
      <c r="Y300" s="5" t="s">
        <v>66</v>
      </c>
      <c r="Z300" s="29"/>
      <c r="AA300" s="29"/>
      <c r="AB300" s="5" t="s">
        <v>67</v>
      </c>
      <c r="AC300" s="29"/>
      <c r="AD300" s="29"/>
      <c r="AE300" s="31"/>
      <c r="AF300" s="8"/>
      <c r="AG300" s="31"/>
      <c r="AH300" s="29"/>
      <c r="AI300" s="29"/>
      <c r="AJ300" s="29"/>
      <c r="AK300" s="29"/>
      <c r="AL300" s="29"/>
      <c r="AM300" s="29"/>
      <c r="AN300" s="29"/>
      <c r="AO300" s="29"/>
      <c r="AP300" s="29"/>
      <c r="AQ300" s="29"/>
      <c r="AR300" s="30"/>
      <c r="AS300" s="30"/>
      <c r="AT300" s="24" t="s">
        <v>68</v>
      </c>
      <c r="AU300" s="30"/>
      <c r="AV300" s="32"/>
    </row>
    <row r="301" spans="2:48" ht="15.6" x14ac:dyDescent="0.3">
      <c r="B301" s="27"/>
      <c r="C301" s="1" t="s">
        <v>658</v>
      </c>
      <c r="D301" s="1" t="s">
        <v>659</v>
      </c>
      <c r="E301" s="1" t="s">
        <v>62</v>
      </c>
      <c r="F301" s="1">
        <v>40310</v>
      </c>
      <c r="G301" s="1"/>
      <c r="H301" s="1"/>
      <c r="I301" s="1" t="s">
        <v>63</v>
      </c>
      <c r="J301" s="1" t="s">
        <v>64</v>
      </c>
      <c r="K301" s="1" t="s">
        <v>63</v>
      </c>
      <c r="L301" s="1" t="s">
        <v>65</v>
      </c>
      <c r="M301" s="28"/>
      <c r="N301" s="29"/>
      <c r="O301" s="29"/>
      <c r="P301" s="9">
        <v>45219</v>
      </c>
      <c r="Q301" s="30"/>
      <c r="R301" s="23" t="str">
        <f t="shared" si="4"/>
        <v>Non-lead</v>
      </c>
      <c r="S301" s="28"/>
      <c r="T301" s="29"/>
      <c r="U301" s="29"/>
      <c r="V301" s="29"/>
      <c r="W301" s="29"/>
      <c r="X301" s="29"/>
      <c r="Y301" s="5" t="s">
        <v>66</v>
      </c>
      <c r="Z301" s="29"/>
      <c r="AA301" s="29"/>
      <c r="AB301" s="5" t="s">
        <v>67</v>
      </c>
      <c r="AC301" s="29"/>
      <c r="AD301" s="29"/>
      <c r="AE301" s="31"/>
      <c r="AF301" s="8"/>
      <c r="AG301" s="31"/>
      <c r="AH301" s="29"/>
      <c r="AI301" s="29"/>
      <c r="AJ301" s="29"/>
      <c r="AK301" s="29"/>
      <c r="AL301" s="29"/>
      <c r="AM301" s="29"/>
      <c r="AN301" s="29"/>
      <c r="AO301" s="29"/>
      <c r="AP301" s="29"/>
      <c r="AQ301" s="29"/>
      <c r="AR301" s="30"/>
      <c r="AS301" s="30"/>
      <c r="AT301" s="24" t="s">
        <v>68</v>
      </c>
      <c r="AU301" s="30"/>
      <c r="AV301" s="32"/>
    </row>
    <row r="302" spans="2:48" ht="15.6" x14ac:dyDescent="0.3">
      <c r="B302" s="27"/>
      <c r="C302" s="1" t="s">
        <v>660</v>
      </c>
      <c r="D302" s="1" t="s">
        <v>661</v>
      </c>
      <c r="E302" s="1" t="s">
        <v>62</v>
      </c>
      <c r="F302" s="1">
        <v>40310</v>
      </c>
      <c r="G302" s="1"/>
      <c r="H302" s="1"/>
      <c r="I302" s="1" t="s">
        <v>63</v>
      </c>
      <c r="J302" s="1" t="s">
        <v>64</v>
      </c>
      <c r="K302" s="1" t="s">
        <v>71</v>
      </c>
      <c r="L302" s="1" t="s">
        <v>65</v>
      </c>
      <c r="M302" s="28"/>
      <c r="N302" s="29"/>
      <c r="O302" s="29"/>
      <c r="P302" s="9">
        <v>45219</v>
      </c>
      <c r="Q302" s="30"/>
      <c r="R302" s="23" t="str">
        <f t="shared" si="4"/>
        <v>Galvanized requiring replacement</v>
      </c>
      <c r="S302" s="28"/>
      <c r="T302" s="29"/>
      <c r="U302" s="29"/>
      <c r="V302" s="29"/>
      <c r="W302" s="29"/>
      <c r="X302" s="29"/>
      <c r="Y302" s="5" t="s">
        <v>66</v>
      </c>
      <c r="Z302" s="29"/>
      <c r="AA302" s="29"/>
      <c r="AB302" s="5" t="s">
        <v>67</v>
      </c>
      <c r="AC302" s="29"/>
      <c r="AD302" s="29"/>
      <c r="AE302" s="31"/>
      <c r="AF302" s="8"/>
      <c r="AG302" s="31"/>
      <c r="AH302" s="29"/>
      <c r="AI302" s="29"/>
      <c r="AJ302" s="29"/>
      <c r="AK302" s="29"/>
      <c r="AL302" s="29"/>
      <c r="AM302" s="29"/>
      <c r="AN302" s="29"/>
      <c r="AO302" s="29"/>
      <c r="AP302" s="29"/>
      <c r="AQ302" s="29"/>
      <c r="AR302" s="30"/>
      <c r="AS302" s="30"/>
      <c r="AT302" s="24" t="s">
        <v>68</v>
      </c>
      <c r="AU302" s="30"/>
      <c r="AV302" s="32"/>
    </row>
    <row r="303" spans="2:48" ht="15.6" x14ac:dyDescent="0.3">
      <c r="B303" s="27"/>
      <c r="C303" s="1" t="s">
        <v>662</v>
      </c>
      <c r="D303" s="1" t="s">
        <v>663</v>
      </c>
      <c r="E303" s="1" t="s">
        <v>62</v>
      </c>
      <c r="F303" s="1">
        <v>40310</v>
      </c>
      <c r="G303" s="1"/>
      <c r="H303" s="1"/>
      <c r="I303" s="1" t="s">
        <v>63</v>
      </c>
      <c r="J303" s="1" t="s">
        <v>64</v>
      </c>
      <c r="K303" s="1" t="s">
        <v>63</v>
      </c>
      <c r="L303" s="1" t="s">
        <v>65</v>
      </c>
      <c r="M303" s="28"/>
      <c r="N303" s="29"/>
      <c r="O303" s="29"/>
      <c r="P303" s="9">
        <v>45219</v>
      </c>
      <c r="Q303" s="30"/>
      <c r="R303" s="23" t="str">
        <f t="shared" si="4"/>
        <v>Non-lead</v>
      </c>
      <c r="S303" s="28"/>
      <c r="T303" s="29"/>
      <c r="U303" s="29"/>
      <c r="V303" s="29"/>
      <c r="W303" s="29"/>
      <c r="X303" s="29"/>
      <c r="Y303" s="5" t="s">
        <v>66</v>
      </c>
      <c r="Z303" s="29"/>
      <c r="AA303" s="29"/>
      <c r="AB303" s="5" t="s">
        <v>67</v>
      </c>
      <c r="AC303" s="29"/>
      <c r="AD303" s="29"/>
      <c r="AE303" s="31"/>
      <c r="AF303" s="8"/>
      <c r="AG303" s="31"/>
      <c r="AH303" s="29"/>
      <c r="AI303" s="29"/>
      <c r="AJ303" s="29"/>
      <c r="AK303" s="29"/>
      <c r="AL303" s="29"/>
      <c r="AM303" s="29"/>
      <c r="AN303" s="29"/>
      <c r="AO303" s="29"/>
      <c r="AP303" s="29"/>
      <c r="AQ303" s="29"/>
      <c r="AR303" s="30"/>
      <c r="AS303" s="30"/>
      <c r="AT303" s="24" t="s">
        <v>68</v>
      </c>
      <c r="AU303" s="30"/>
      <c r="AV303" s="32"/>
    </row>
    <row r="304" spans="2:48" ht="15.6" x14ac:dyDescent="0.3">
      <c r="B304" s="27"/>
      <c r="C304" s="1" t="s">
        <v>664</v>
      </c>
      <c r="D304" s="1" t="s">
        <v>665</v>
      </c>
      <c r="E304" s="1" t="s">
        <v>62</v>
      </c>
      <c r="F304" s="1">
        <v>40310</v>
      </c>
      <c r="G304" s="1"/>
      <c r="H304" s="1"/>
      <c r="I304" s="1" t="s">
        <v>83</v>
      </c>
      <c r="J304" s="1" t="s">
        <v>64</v>
      </c>
      <c r="K304" s="1" t="s">
        <v>63</v>
      </c>
      <c r="L304" s="1" t="s">
        <v>65</v>
      </c>
      <c r="M304" s="28"/>
      <c r="N304" s="29"/>
      <c r="O304" s="29"/>
      <c r="P304" s="9">
        <v>45184</v>
      </c>
      <c r="Q304" s="30"/>
      <c r="R304" s="23" t="str">
        <f t="shared" si="4"/>
        <v>Non-lead</v>
      </c>
      <c r="S304" s="28"/>
      <c r="T304" s="29"/>
      <c r="U304" s="29"/>
      <c r="V304" s="29"/>
      <c r="W304" s="29"/>
      <c r="X304" s="29"/>
      <c r="Y304" s="5" t="s">
        <v>66</v>
      </c>
      <c r="Z304" s="29"/>
      <c r="AA304" s="29"/>
      <c r="AB304" s="5" t="s">
        <v>67</v>
      </c>
      <c r="AC304" s="29"/>
      <c r="AD304" s="29"/>
      <c r="AE304" s="31"/>
      <c r="AF304" s="8"/>
      <c r="AG304" s="31"/>
      <c r="AH304" s="29"/>
      <c r="AI304" s="29"/>
      <c r="AJ304" s="29"/>
      <c r="AK304" s="29"/>
      <c r="AL304" s="29"/>
      <c r="AM304" s="29"/>
      <c r="AN304" s="29"/>
      <c r="AO304" s="29"/>
      <c r="AP304" s="29"/>
      <c r="AQ304" s="29"/>
      <c r="AR304" s="30"/>
      <c r="AS304" s="30"/>
      <c r="AT304" s="24" t="s">
        <v>68</v>
      </c>
      <c r="AU304" s="30"/>
      <c r="AV304" s="32"/>
    </row>
    <row r="305" spans="2:48" ht="15.6" x14ac:dyDescent="0.3">
      <c r="B305" s="27"/>
      <c r="C305" s="1" t="s">
        <v>666</v>
      </c>
      <c r="D305" s="1" t="s">
        <v>667</v>
      </c>
      <c r="E305" s="1" t="s">
        <v>62</v>
      </c>
      <c r="F305" s="1">
        <v>40310</v>
      </c>
      <c r="G305" s="1"/>
      <c r="H305" s="1"/>
      <c r="I305" s="1" t="s">
        <v>83</v>
      </c>
      <c r="J305" s="1" t="s">
        <v>64</v>
      </c>
      <c r="K305" s="1" t="s">
        <v>83</v>
      </c>
      <c r="L305" s="1" t="s">
        <v>65</v>
      </c>
      <c r="M305" s="28"/>
      <c r="N305" s="29"/>
      <c r="O305" s="29"/>
      <c r="P305" s="9">
        <v>45184</v>
      </c>
      <c r="Q305" s="30"/>
      <c r="R305" s="23" t="str">
        <f t="shared" si="4"/>
        <v>Non-lead</v>
      </c>
      <c r="S305" s="28"/>
      <c r="T305" s="29"/>
      <c r="U305" s="29"/>
      <c r="V305" s="29"/>
      <c r="W305" s="29"/>
      <c r="X305" s="29"/>
      <c r="Y305" s="5" t="s">
        <v>66</v>
      </c>
      <c r="Z305" s="29"/>
      <c r="AA305" s="29"/>
      <c r="AB305" s="5" t="s">
        <v>67</v>
      </c>
      <c r="AC305" s="29"/>
      <c r="AD305" s="29"/>
      <c r="AE305" s="31"/>
      <c r="AF305" s="8"/>
      <c r="AG305" s="31"/>
      <c r="AH305" s="29"/>
      <c r="AI305" s="29"/>
      <c r="AJ305" s="29"/>
      <c r="AK305" s="29"/>
      <c r="AL305" s="29"/>
      <c r="AM305" s="29"/>
      <c r="AN305" s="29"/>
      <c r="AO305" s="29"/>
      <c r="AP305" s="29"/>
      <c r="AQ305" s="29"/>
      <c r="AR305" s="30"/>
      <c r="AS305" s="30"/>
      <c r="AT305" s="24" t="s">
        <v>68</v>
      </c>
      <c r="AU305" s="30"/>
      <c r="AV305" s="32"/>
    </row>
    <row r="306" spans="2:48" ht="15.6" x14ac:dyDescent="0.3">
      <c r="B306" s="27"/>
      <c r="C306" s="1" t="s">
        <v>668</v>
      </c>
      <c r="D306" s="1" t="s">
        <v>669</v>
      </c>
      <c r="E306" s="1" t="s">
        <v>62</v>
      </c>
      <c r="F306" s="1">
        <v>40310</v>
      </c>
      <c r="G306" s="1"/>
      <c r="H306" s="1"/>
      <c r="I306" s="1" t="s">
        <v>83</v>
      </c>
      <c r="J306" s="1" t="s">
        <v>64</v>
      </c>
      <c r="K306" s="1" t="s">
        <v>63</v>
      </c>
      <c r="L306" s="1" t="s">
        <v>65</v>
      </c>
      <c r="M306" s="28"/>
      <c r="N306" s="29"/>
      <c r="O306" s="29"/>
      <c r="P306" s="9">
        <v>45184</v>
      </c>
      <c r="Q306" s="30"/>
      <c r="R306" s="23" t="str">
        <f t="shared" si="4"/>
        <v>Non-lead</v>
      </c>
      <c r="S306" s="28"/>
      <c r="T306" s="29"/>
      <c r="U306" s="29"/>
      <c r="V306" s="29"/>
      <c r="W306" s="29"/>
      <c r="X306" s="29"/>
      <c r="Y306" s="5" t="s">
        <v>66</v>
      </c>
      <c r="Z306" s="29"/>
      <c r="AA306" s="29"/>
      <c r="AB306" s="5" t="s">
        <v>67</v>
      </c>
      <c r="AC306" s="29"/>
      <c r="AD306" s="29"/>
      <c r="AE306" s="31"/>
      <c r="AF306" s="8"/>
      <c r="AG306" s="31"/>
      <c r="AH306" s="29"/>
      <c r="AI306" s="29"/>
      <c r="AJ306" s="29"/>
      <c r="AK306" s="29"/>
      <c r="AL306" s="29"/>
      <c r="AM306" s="29"/>
      <c r="AN306" s="29"/>
      <c r="AO306" s="29"/>
      <c r="AP306" s="29"/>
      <c r="AQ306" s="29"/>
      <c r="AR306" s="30"/>
      <c r="AS306" s="30"/>
      <c r="AT306" s="24" t="s">
        <v>68</v>
      </c>
      <c r="AU306" s="30"/>
      <c r="AV306" s="32"/>
    </row>
    <row r="307" spans="2:48" ht="15.6" x14ac:dyDescent="0.3">
      <c r="B307" s="27"/>
      <c r="C307" s="1" t="s">
        <v>670</v>
      </c>
      <c r="D307" s="1" t="s">
        <v>671</v>
      </c>
      <c r="E307" s="1" t="s">
        <v>62</v>
      </c>
      <c r="F307" s="1">
        <v>40310</v>
      </c>
      <c r="G307" s="1"/>
      <c r="H307" s="1"/>
      <c r="I307" s="1" t="s">
        <v>83</v>
      </c>
      <c r="J307" s="1" t="s">
        <v>64</v>
      </c>
      <c r="K307" s="1" t="s">
        <v>63</v>
      </c>
      <c r="L307" s="1" t="s">
        <v>65</v>
      </c>
      <c r="M307" s="28"/>
      <c r="N307" s="29"/>
      <c r="O307" s="29"/>
      <c r="P307" s="9">
        <v>45184</v>
      </c>
      <c r="Q307" s="30"/>
      <c r="R307" s="23" t="str">
        <f t="shared" si="4"/>
        <v>Non-lead</v>
      </c>
      <c r="S307" s="28"/>
      <c r="T307" s="29"/>
      <c r="U307" s="29"/>
      <c r="V307" s="29"/>
      <c r="W307" s="29"/>
      <c r="X307" s="29"/>
      <c r="Y307" s="5" t="s">
        <v>66</v>
      </c>
      <c r="Z307" s="29"/>
      <c r="AA307" s="29"/>
      <c r="AB307" s="5" t="s">
        <v>67</v>
      </c>
      <c r="AC307" s="29"/>
      <c r="AD307" s="29"/>
      <c r="AE307" s="31"/>
      <c r="AF307" s="8"/>
      <c r="AG307" s="31"/>
      <c r="AH307" s="29"/>
      <c r="AI307" s="29"/>
      <c r="AJ307" s="29"/>
      <c r="AK307" s="29"/>
      <c r="AL307" s="29"/>
      <c r="AM307" s="29"/>
      <c r="AN307" s="29"/>
      <c r="AO307" s="29"/>
      <c r="AP307" s="29"/>
      <c r="AQ307" s="29"/>
      <c r="AR307" s="30"/>
      <c r="AS307" s="30"/>
      <c r="AT307" s="24" t="s">
        <v>68</v>
      </c>
      <c r="AU307" s="30"/>
      <c r="AV307" s="32"/>
    </row>
    <row r="308" spans="2:48" ht="15.6" x14ac:dyDescent="0.3">
      <c r="B308" s="27"/>
      <c r="C308" s="1" t="s">
        <v>672</v>
      </c>
      <c r="D308" s="1" t="s">
        <v>673</v>
      </c>
      <c r="E308" s="1" t="s">
        <v>62</v>
      </c>
      <c r="F308" s="1">
        <v>40310</v>
      </c>
      <c r="G308" s="1"/>
      <c r="H308" s="1"/>
      <c r="I308" s="1" t="s">
        <v>63</v>
      </c>
      <c r="J308" s="1" t="s">
        <v>64</v>
      </c>
      <c r="K308" s="1" t="s">
        <v>63</v>
      </c>
      <c r="L308" s="1" t="s">
        <v>65</v>
      </c>
      <c r="M308" s="28"/>
      <c r="N308" s="29"/>
      <c r="O308" s="29"/>
      <c r="P308" s="9">
        <v>45184</v>
      </c>
      <c r="Q308" s="30"/>
      <c r="R308" s="23" t="str">
        <f t="shared" si="4"/>
        <v>Non-lead</v>
      </c>
      <c r="S308" s="28"/>
      <c r="T308" s="29"/>
      <c r="U308" s="29"/>
      <c r="V308" s="29"/>
      <c r="W308" s="29"/>
      <c r="X308" s="29"/>
      <c r="Y308" s="5" t="s">
        <v>66</v>
      </c>
      <c r="Z308" s="29"/>
      <c r="AA308" s="29"/>
      <c r="AB308" s="5" t="s">
        <v>67</v>
      </c>
      <c r="AC308" s="29"/>
      <c r="AD308" s="29"/>
      <c r="AE308" s="31"/>
      <c r="AF308" s="8"/>
      <c r="AG308" s="31"/>
      <c r="AH308" s="29"/>
      <c r="AI308" s="29"/>
      <c r="AJ308" s="29"/>
      <c r="AK308" s="29"/>
      <c r="AL308" s="29"/>
      <c r="AM308" s="29"/>
      <c r="AN308" s="29"/>
      <c r="AO308" s="29"/>
      <c r="AP308" s="29"/>
      <c r="AQ308" s="29"/>
      <c r="AR308" s="30"/>
      <c r="AS308" s="30"/>
      <c r="AT308" s="24" t="s">
        <v>68</v>
      </c>
      <c r="AU308" s="30"/>
      <c r="AV308" s="32"/>
    </row>
    <row r="309" spans="2:48" ht="15.6" x14ac:dyDescent="0.3">
      <c r="B309" s="27"/>
      <c r="C309" s="1" t="s">
        <v>674</v>
      </c>
      <c r="D309" s="1" t="s">
        <v>675</v>
      </c>
      <c r="E309" s="1" t="s">
        <v>62</v>
      </c>
      <c r="F309" s="1">
        <v>40310</v>
      </c>
      <c r="G309" s="1"/>
      <c r="H309" s="1"/>
      <c r="I309" s="1" t="s">
        <v>83</v>
      </c>
      <c r="J309" s="1" t="s">
        <v>64</v>
      </c>
      <c r="K309" s="1" t="s">
        <v>63</v>
      </c>
      <c r="L309" s="1" t="s">
        <v>65</v>
      </c>
      <c r="M309" s="28"/>
      <c r="N309" s="29"/>
      <c r="O309" s="29"/>
      <c r="P309" s="9">
        <v>45184</v>
      </c>
      <c r="Q309" s="30"/>
      <c r="R309" s="23" t="str">
        <f t="shared" si="4"/>
        <v>Non-lead</v>
      </c>
      <c r="S309" s="28"/>
      <c r="T309" s="29"/>
      <c r="U309" s="29"/>
      <c r="V309" s="29"/>
      <c r="W309" s="29"/>
      <c r="X309" s="29"/>
      <c r="Y309" s="5" t="s">
        <v>66</v>
      </c>
      <c r="Z309" s="29"/>
      <c r="AA309" s="29"/>
      <c r="AB309" s="5" t="s">
        <v>67</v>
      </c>
      <c r="AC309" s="29"/>
      <c r="AD309" s="29"/>
      <c r="AE309" s="31"/>
      <c r="AF309" s="8"/>
      <c r="AG309" s="31"/>
      <c r="AH309" s="29"/>
      <c r="AI309" s="29"/>
      <c r="AJ309" s="29"/>
      <c r="AK309" s="29"/>
      <c r="AL309" s="29"/>
      <c r="AM309" s="29"/>
      <c r="AN309" s="29"/>
      <c r="AO309" s="29"/>
      <c r="AP309" s="29"/>
      <c r="AQ309" s="29"/>
      <c r="AR309" s="30"/>
      <c r="AS309" s="30"/>
      <c r="AT309" s="24" t="s">
        <v>68</v>
      </c>
      <c r="AU309" s="30"/>
      <c r="AV309" s="32"/>
    </row>
    <row r="310" spans="2:48" ht="15.6" x14ac:dyDescent="0.3">
      <c r="B310" s="27"/>
      <c r="C310" s="1" t="s">
        <v>676</v>
      </c>
      <c r="D310" s="1" t="s">
        <v>677</v>
      </c>
      <c r="E310" s="1" t="s">
        <v>62</v>
      </c>
      <c r="F310" s="1">
        <v>40310</v>
      </c>
      <c r="G310" s="1"/>
      <c r="H310" s="1"/>
      <c r="I310" s="1" t="s">
        <v>83</v>
      </c>
      <c r="J310" s="1" t="s">
        <v>64</v>
      </c>
      <c r="K310" s="1" t="s">
        <v>71</v>
      </c>
      <c r="L310" s="1" t="s">
        <v>65</v>
      </c>
      <c r="M310" s="28"/>
      <c r="N310" s="29"/>
      <c r="O310" s="29"/>
      <c r="P310" s="9">
        <v>45184</v>
      </c>
      <c r="Q310" s="30"/>
      <c r="R310" s="23" t="str">
        <f t="shared" si="4"/>
        <v>Galvanized requiring replacement</v>
      </c>
      <c r="S310" s="28"/>
      <c r="T310" s="29"/>
      <c r="U310" s="29"/>
      <c r="V310" s="29"/>
      <c r="W310" s="29"/>
      <c r="X310" s="29"/>
      <c r="Y310" s="5" t="s">
        <v>66</v>
      </c>
      <c r="Z310" s="29"/>
      <c r="AA310" s="29"/>
      <c r="AB310" s="5" t="s">
        <v>67</v>
      </c>
      <c r="AC310" s="29"/>
      <c r="AD310" s="29"/>
      <c r="AE310" s="31"/>
      <c r="AF310" s="8"/>
      <c r="AG310" s="31"/>
      <c r="AH310" s="29"/>
      <c r="AI310" s="29"/>
      <c r="AJ310" s="29"/>
      <c r="AK310" s="29"/>
      <c r="AL310" s="29"/>
      <c r="AM310" s="29"/>
      <c r="AN310" s="29"/>
      <c r="AO310" s="29"/>
      <c r="AP310" s="29"/>
      <c r="AQ310" s="29"/>
      <c r="AR310" s="30"/>
      <c r="AS310" s="30"/>
      <c r="AT310" s="24" t="s">
        <v>68</v>
      </c>
      <c r="AU310" s="30"/>
      <c r="AV310" s="32"/>
    </row>
    <row r="311" spans="2:48" ht="15.6" x14ac:dyDescent="0.3">
      <c r="B311" s="27"/>
      <c r="C311" s="1" t="s">
        <v>678</v>
      </c>
      <c r="D311" s="1" t="s">
        <v>679</v>
      </c>
      <c r="E311" s="1" t="s">
        <v>62</v>
      </c>
      <c r="F311" s="1">
        <v>40310</v>
      </c>
      <c r="G311" s="1"/>
      <c r="H311" s="1"/>
      <c r="I311" s="1" t="s">
        <v>83</v>
      </c>
      <c r="J311" s="1" t="s">
        <v>64</v>
      </c>
      <c r="K311" s="1" t="s">
        <v>63</v>
      </c>
      <c r="L311" s="1" t="s">
        <v>65</v>
      </c>
      <c r="M311" s="28"/>
      <c r="N311" s="29"/>
      <c r="O311" s="29"/>
      <c r="P311" s="9">
        <v>45184</v>
      </c>
      <c r="Q311" s="30"/>
      <c r="R311" s="23" t="str">
        <f t="shared" si="4"/>
        <v>Non-lead</v>
      </c>
      <c r="S311" s="28"/>
      <c r="T311" s="29"/>
      <c r="U311" s="29"/>
      <c r="V311" s="29"/>
      <c r="W311" s="29"/>
      <c r="X311" s="29"/>
      <c r="Y311" s="5" t="s">
        <v>66</v>
      </c>
      <c r="Z311" s="29"/>
      <c r="AA311" s="29"/>
      <c r="AB311" s="5" t="s">
        <v>67</v>
      </c>
      <c r="AC311" s="29"/>
      <c r="AD311" s="29"/>
      <c r="AE311" s="31"/>
      <c r="AF311" s="8"/>
      <c r="AG311" s="31"/>
      <c r="AH311" s="29"/>
      <c r="AI311" s="29"/>
      <c r="AJ311" s="29"/>
      <c r="AK311" s="29"/>
      <c r="AL311" s="29"/>
      <c r="AM311" s="29"/>
      <c r="AN311" s="29"/>
      <c r="AO311" s="29"/>
      <c r="AP311" s="29"/>
      <c r="AQ311" s="29"/>
      <c r="AR311" s="30"/>
      <c r="AS311" s="30"/>
      <c r="AT311" s="24" t="s">
        <v>68</v>
      </c>
      <c r="AU311" s="30"/>
      <c r="AV311" s="32"/>
    </row>
    <row r="312" spans="2:48" ht="15.6" x14ac:dyDescent="0.3">
      <c r="B312" s="27"/>
      <c r="C312" s="1" t="s">
        <v>680</v>
      </c>
      <c r="D312" s="1" t="s">
        <v>681</v>
      </c>
      <c r="E312" s="1" t="s">
        <v>62</v>
      </c>
      <c r="F312" s="1">
        <v>40310</v>
      </c>
      <c r="G312" s="1"/>
      <c r="H312" s="1"/>
      <c r="I312" s="1" t="s">
        <v>63</v>
      </c>
      <c r="J312" s="1" t="s">
        <v>64</v>
      </c>
      <c r="K312" s="1" t="s">
        <v>83</v>
      </c>
      <c r="L312" s="1" t="s">
        <v>65</v>
      </c>
      <c r="M312" s="28"/>
      <c r="N312" s="29"/>
      <c r="O312" s="29"/>
      <c r="P312" s="9">
        <v>45184</v>
      </c>
      <c r="Q312" s="30"/>
      <c r="R312" s="23" t="str">
        <f t="shared" si="4"/>
        <v>Non-lead</v>
      </c>
      <c r="S312" s="28"/>
      <c r="T312" s="29"/>
      <c r="U312" s="29"/>
      <c r="V312" s="29"/>
      <c r="W312" s="29"/>
      <c r="X312" s="29"/>
      <c r="Y312" s="5" t="s">
        <v>66</v>
      </c>
      <c r="Z312" s="29"/>
      <c r="AA312" s="29"/>
      <c r="AB312" s="5" t="s">
        <v>67</v>
      </c>
      <c r="AC312" s="29"/>
      <c r="AD312" s="29"/>
      <c r="AE312" s="31"/>
      <c r="AF312" s="8"/>
      <c r="AG312" s="31"/>
      <c r="AH312" s="29"/>
      <c r="AI312" s="29"/>
      <c r="AJ312" s="29"/>
      <c r="AK312" s="29"/>
      <c r="AL312" s="29"/>
      <c r="AM312" s="29"/>
      <c r="AN312" s="29"/>
      <c r="AO312" s="29"/>
      <c r="AP312" s="29"/>
      <c r="AQ312" s="29"/>
      <c r="AR312" s="30"/>
      <c r="AS312" s="30"/>
      <c r="AT312" s="24" t="s">
        <v>68</v>
      </c>
      <c r="AU312" s="30"/>
      <c r="AV312" s="32"/>
    </row>
    <row r="313" spans="2:48" ht="15.6" x14ac:dyDescent="0.3">
      <c r="B313" s="27"/>
      <c r="C313" s="1" t="s">
        <v>682</v>
      </c>
      <c r="D313" s="1" t="s">
        <v>683</v>
      </c>
      <c r="E313" s="1" t="s">
        <v>62</v>
      </c>
      <c r="F313" s="1">
        <v>40310</v>
      </c>
      <c r="G313" s="1"/>
      <c r="H313" s="1"/>
      <c r="I313" s="1" t="s">
        <v>83</v>
      </c>
      <c r="J313" s="1" t="s">
        <v>64</v>
      </c>
      <c r="K313" s="1" t="s">
        <v>83</v>
      </c>
      <c r="L313" s="1" t="s">
        <v>65</v>
      </c>
      <c r="M313" s="28"/>
      <c r="N313" s="29"/>
      <c r="O313" s="29"/>
      <c r="P313" s="9">
        <v>45184</v>
      </c>
      <c r="Q313" s="30"/>
      <c r="R313" s="23" t="str">
        <f t="shared" si="4"/>
        <v>Non-lead</v>
      </c>
      <c r="S313" s="28"/>
      <c r="T313" s="29"/>
      <c r="U313" s="29"/>
      <c r="V313" s="29"/>
      <c r="W313" s="29"/>
      <c r="X313" s="29"/>
      <c r="Y313" s="5" t="s">
        <v>66</v>
      </c>
      <c r="Z313" s="29"/>
      <c r="AA313" s="29"/>
      <c r="AB313" s="5" t="s">
        <v>67</v>
      </c>
      <c r="AC313" s="29"/>
      <c r="AD313" s="29"/>
      <c r="AE313" s="31"/>
      <c r="AF313" s="8"/>
      <c r="AG313" s="31"/>
      <c r="AH313" s="29"/>
      <c r="AI313" s="29"/>
      <c r="AJ313" s="29"/>
      <c r="AK313" s="29"/>
      <c r="AL313" s="29"/>
      <c r="AM313" s="29"/>
      <c r="AN313" s="29"/>
      <c r="AO313" s="29"/>
      <c r="AP313" s="29"/>
      <c r="AQ313" s="29"/>
      <c r="AR313" s="30"/>
      <c r="AS313" s="30"/>
      <c r="AT313" s="24" t="s">
        <v>68</v>
      </c>
      <c r="AU313" s="30"/>
      <c r="AV313" s="32"/>
    </row>
    <row r="314" spans="2:48" ht="15.6" x14ac:dyDescent="0.3">
      <c r="B314" s="27"/>
      <c r="C314" s="1" t="s">
        <v>684</v>
      </c>
      <c r="D314" s="1" t="s">
        <v>685</v>
      </c>
      <c r="E314" s="1" t="s">
        <v>62</v>
      </c>
      <c r="F314" s="1">
        <v>40310</v>
      </c>
      <c r="G314" s="1"/>
      <c r="H314" s="1"/>
      <c r="I314" s="1" t="s">
        <v>63</v>
      </c>
      <c r="J314" s="1" t="s">
        <v>64</v>
      </c>
      <c r="K314" s="1" t="s">
        <v>83</v>
      </c>
      <c r="L314" s="1" t="s">
        <v>65</v>
      </c>
      <c r="M314" s="28"/>
      <c r="N314" s="29"/>
      <c r="O314" s="29"/>
      <c r="P314" s="9">
        <v>45163</v>
      </c>
      <c r="Q314" s="30"/>
      <c r="R314" s="23" t="str">
        <f t="shared" si="4"/>
        <v>Non-lead</v>
      </c>
      <c r="S314" s="28"/>
      <c r="T314" s="29"/>
      <c r="U314" s="29"/>
      <c r="V314" s="29"/>
      <c r="W314" s="29"/>
      <c r="X314" s="29"/>
      <c r="Y314" s="5" t="s">
        <v>66</v>
      </c>
      <c r="Z314" s="29"/>
      <c r="AA314" s="29"/>
      <c r="AB314" s="5" t="s">
        <v>67</v>
      </c>
      <c r="AC314" s="29"/>
      <c r="AD314" s="29"/>
      <c r="AE314" s="31"/>
      <c r="AF314" s="8"/>
      <c r="AG314" s="31"/>
      <c r="AH314" s="29"/>
      <c r="AI314" s="29"/>
      <c r="AJ314" s="29"/>
      <c r="AK314" s="29"/>
      <c r="AL314" s="29"/>
      <c r="AM314" s="29"/>
      <c r="AN314" s="29"/>
      <c r="AO314" s="29"/>
      <c r="AP314" s="29"/>
      <c r="AQ314" s="29"/>
      <c r="AR314" s="30"/>
      <c r="AS314" s="30"/>
      <c r="AT314" s="24" t="s">
        <v>68</v>
      </c>
      <c r="AU314" s="30"/>
      <c r="AV314" s="32"/>
    </row>
    <row r="315" spans="2:48" ht="15.6" x14ac:dyDescent="0.3">
      <c r="B315" s="27"/>
      <c r="C315" s="1" t="s">
        <v>686</v>
      </c>
      <c r="D315" s="1" t="s">
        <v>687</v>
      </c>
      <c r="E315" s="1" t="s">
        <v>62</v>
      </c>
      <c r="F315" s="1">
        <v>40310</v>
      </c>
      <c r="G315" s="1"/>
      <c r="H315" s="1"/>
      <c r="I315" s="1" t="s">
        <v>63</v>
      </c>
      <c r="J315" s="1" t="s">
        <v>64</v>
      </c>
      <c r="K315" s="1" t="s">
        <v>83</v>
      </c>
      <c r="L315" s="1" t="s">
        <v>65</v>
      </c>
      <c r="M315" s="28"/>
      <c r="N315" s="29"/>
      <c r="O315" s="29"/>
      <c r="P315" s="9">
        <v>45163</v>
      </c>
      <c r="Q315" s="30"/>
      <c r="R315" s="23" t="str">
        <f t="shared" si="4"/>
        <v>Non-lead</v>
      </c>
      <c r="S315" s="28"/>
      <c r="T315" s="29"/>
      <c r="U315" s="29"/>
      <c r="V315" s="29"/>
      <c r="W315" s="29"/>
      <c r="X315" s="29"/>
      <c r="Y315" s="5" t="s">
        <v>66</v>
      </c>
      <c r="Z315" s="29"/>
      <c r="AA315" s="29"/>
      <c r="AB315" s="5" t="s">
        <v>67</v>
      </c>
      <c r="AC315" s="29"/>
      <c r="AD315" s="29"/>
      <c r="AE315" s="31"/>
      <c r="AF315" s="8"/>
      <c r="AG315" s="31"/>
      <c r="AH315" s="29"/>
      <c r="AI315" s="29"/>
      <c r="AJ315" s="29"/>
      <c r="AK315" s="29"/>
      <c r="AL315" s="29"/>
      <c r="AM315" s="29"/>
      <c r="AN315" s="29"/>
      <c r="AO315" s="29"/>
      <c r="AP315" s="29"/>
      <c r="AQ315" s="29"/>
      <c r="AR315" s="30"/>
      <c r="AS315" s="30"/>
      <c r="AT315" s="24" t="s">
        <v>68</v>
      </c>
      <c r="AU315" s="30"/>
      <c r="AV315" s="32"/>
    </row>
    <row r="316" spans="2:48" ht="15.6" x14ac:dyDescent="0.3">
      <c r="B316" s="27"/>
      <c r="C316" s="1" t="s">
        <v>688</v>
      </c>
      <c r="D316" s="1" t="s">
        <v>689</v>
      </c>
      <c r="E316" s="1" t="s">
        <v>62</v>
      </c>
      <c r="F316" s="1">
        <v>40310</v>
      </c>
      <c r="G316" s="1"/>
      <c r="H316" s="1"/>
      <c r="I316" s="1" t="s">
        <v>63</v>
      </c>
      <c r="J316" s="1" t="s">
        <v>64</v>
      </c>
      <c r="K316" s="1" t="s">
        <v>83</v>
      </c>
      <c r="L316" s="1" t="s">
        <v>65</v>
      </c>
      <c r="M316" s="28"/>
      <c r="N316" s="29"/>
      <c r="O316" s="29"/>
      <c r="P316" s="9">
        <v>45163</v>
      </c>
      <c r="Q316" s="30"/>
      <c r="R316" s="23" t="str">
        <f t="shared" si="4"/>
        <v>Non-lead</v>
      </c>
      <c r="S316" s="28"/>
      <c r="T316" s="29"/>
      <c r="U316" s="29"/>
      <c r="V316" s="29"/>
      <c r="W316" s="29"/>
      <c r="X316" s="29"/>
      <c r="Y316" s="5" t="s">
        <v>66</v>
      </c>
      <c r="Z316" s="29"/>
      <c r="AA316" s="29"/>
      <c r="AB316" s="5" t="s">
        <v>67</v>
      </c>
      <c r="AC316" s="29"/>
      <c r="AD316" s="29"/>
      <c r="AE316" s="31"/>
      <c r="AF316" s="8"/>
      <c r="AG316" s="31"/>
      <c r="AH316" s="29"/>
      <c r="AI316" s="29"/>
      <c r="AJ316" s="29"/>
      <c r="AK316" s="29"/>
      <c r="AL316" s="29"/>
      <c r="AM316" s="29"/>
      <c r="AN316" s="29"/>
      <c r="AO316" s="29"/>
      <c r="AP316" s="29"/>
      <c r="AQ316" s="29"/>
      <c r="AR316" s="30"/>
      <c r="AS316" s="30"/>
      <c r="AT316" s="24" t="s">
        <v>68</v>
      </c>
      <c r="AU316" s="30"/>
      <c r="AV316" s="32"/>
    </row>
    <row r="317" spans="2:48" ht="15.6" x14ac:dyDescent="0.3">
      <c r="B317" s="27"/>
      <c r="C317" s="1" t="s">
        <v>690</v>
      </c>
      <c r="D317" s="1" t="s">
        <v>691</v>
      </c>
      <c r="E317" s="1" t="s">
        <v>62</v>
      </c>
      <c r="F317" s="1">
        <v>40310</v>
      </c>
      <c r="G317" s="1"/>
      <c r="H317" s="1"/>
      <c r="I317" s="1" t="s">
        <v>63</v>
      </c>
      <c r="J317" s="1" t="s">
        <v>64</v>
      </c>
      <c r="K317" s="1" t="s">
        <v>83</v>
      </c>
      <c r="L317" s="1" t="s">
        <v>65</v>
      </c>
      <c r="M317" s="28"/>
      <c r="N317" s="29"/>
      <c r="O317" s="29"/>
      <c r="P317" s="9">
        <v>45163</v>
      </c>
      <c r="Q317" s="30"/>
      <c r="R317" s="23" t="str">
        <f t="shared" si="4"/>
        <v>Non-lead</v>
      </c>
      <c r="S317" s="28"/>
      <c r="T317" s="29"/>
      <c r="U317" s="29"/>
      <c r="V317" s="29"/>
      <c r="W317" s="29"/>
      <c r="X317" s="29"/>
      <c r="Y317" s="5" t="s">
        <v>66</v>
      </c>
      <c r="Z317" s="29"/>
      <c r="AA317" s="29"/>
      <c r="AB317" s="5" t="s">
        <v>67</v>
      </c>
      <c r="AC317" s="29"/>
      <c r="AD317" s="29"/>
      <c r="AE317" s="31"/>
      <c r="AF317" s="8"/>
      <c r="AG317" s="31"/>
      <c r="AH317" s="29"/>
      <c r="AI317" s="29"/>
      <c r="AJ317" s="29"/>
      <c r="AK317" s="29"/>
      <c r="AL317" s="29"/>
      <c r="AM317" s="29"/>
      <c r="AN317" s="29"/>
      <c r="AO317" s="29"/>
      <c r="AP317" s="29"/>
      <c r="AQ317" s="29"/>
      <c r="AR317" s="30"/>
      <c r="AS317" s="30"/>
      <c r="AT317" s="24" t="s">
        <v>68</v>
      </c>
      <c r="AU317" s="30"/>
      <c r="AV317" s="32"/>
    </row>
    <row r="318" spans="2:48" ht="15.6" x14ac:dyDescent="0.3">
      <c r="B318" s="27"/>
      <c r="C318" s="1" t="s">
        <v>692</v>
      </c>
      <c r="D318" s="1" t="s">
        <v>693</v>
      </c>
      <c r="E318" s="1" t="s">
        <v>62</v>
      </c>
      <c r="F318" s="1">
        <v>40310</v>
      </c>
      <c r="G318" s="1"/>
      <c r="H318" s="1"/>
      <c r="I318" s="1" t="s">
        <v>63</v>
      </c>
      <c r="J318" s="1" t="s">
        <v>64</v>
      </c>
      <c r="K318" s="1" t="s">
        <v>83</v>
      </c>
      <c r="L318" s="1" t="s">
        <v>65</v>
      </c>
      <c r="M318" s="28"/>
      <c r="N318" s="29"/>
      <c r="O318" s="29"/>
      <c r="P318" s="9">
        <v>45163</v>
      </c>
      <c r="Q318" s="30"/>
      <c r="R318" s="23" t="str">
        <f t="shared" si="4"/>
        <v>Non-lead</v>
      </c>
      <c r="S318" s="28"/>
      <c r="T318" s="29"/>
      <c r="U318" s="29"/>
      <c r="V318" s="29"/>
      <c r="W318" s="29"/>
      <c r="X318" s="29"/>
      <c r="Y318" s="5" t="s">
        <v>66</v>
      </c>
      <c r="Z318" s="29"/>
      <c r="AA318" s="29"/>
      <c r="AB318" s="5" t="s">
        <v>67</v>
      </c>
      <c r="AC318" s="29"/>
      <c r="AD318" s="29"/>
      <c r="AE318" s="31"/>
      <c r="AF318" s="8"/>
      <c r="AG318" s="31"/>
      <c r="AH318" s="29"/>
      <c r="AI318" s="29"/>
      <c r="AJ318" s="29"/>
      <c r="AK318" s="29"/>
      <c r="AL318" s="29"/>
      <c r="AM318" s="29"/>
      <c r="AN318" s="29"/>
      <c r="AO318" s="29"/>
      <c r="AP318" s="29"/>
      <c r="AQ318" s="29"/>
      <c r="AR318" s="30"/>
      <c r="AS318" s="30"/>
      <c r="AT318" s="24" t="s">
        <v>68</v>
      </c>
      <c r="AU318" s="30"/>
      <c r="AV318" s="32"/>
    </row>
    <row r="319" spans="2:48" ht="15.6" x14ac:dyDescent="0.3">
      <c r="B319" s="27"/>
      <c r="C319" s="1" t="s">
        <v>694</v>
      </c>
      <c r="D319" s="1" t="s">
        <v>695</v>
      </c>
      <c r="E319" s="1" t="s">
        <v>62</v>
      </c>
      <c r="F319" s="1">
        <v>40310</v>
      </c>
      <c r="G319" s="1"/>
      <c r="H319" s="1"/>
      <c r="I319" s="1" t="s">
        <v>63</v>
      </c>
      <c r="J319" s="1" t="s">
        <v>64</v>
      </c>
      <c r="K319" s="1" t="s">
        <v>83</v>
      </c>
      <c r="L319" s="1" t="s">
        <v>65</v>
      </c>
      <c r="M319" s="28"/>
      <c r="N319" s="29"/>
      <c r="O319" s="29"/>
      <c r="P319" s="9">
        <v>45163</v>
      </c>
      <c r="Q319" s="30"/>
      <c r="R319" s="23" t="str">
        <f t="shared" si="4"/>
        <v>Non-lead</v>
      </c>
      <c r="S319" s="28"/>
      <c r="T319" s="29"/>
      <c r="U319" s="29"/>
      <c r="V319" s="29"/>
      <c r="W319" s="29"/>
      <c r="X319" s="29"/>
      <c r="Y319" s="5" t="s">
        <v>66</v>
      </c>
      <c r="Z319" s="29"/>
      <c r="AA319" s="29"/>
      <c r="AB319" s="5" t="s">
        <v>67</v>
      </c>
      <c r="AC319" s="29"/>
      <c r="AD319" s="29"/>
      <c r="AE319" s="31"/>
      <c r="AF319" s="8"/>
      <c r="AG319" s="31"/>
      <c r="AH319" s="29"/>
      <c r="AI319" s="29"/>
      <c r="AJ319" s="29"/>
      <c r="AK319" s="29"/>
      <c r="AL319" s="29"/>
      <c r="AM319" s="29"/>
      <c r="AN319" s="29"/>
      <c r="AO319" s="29"/>
      <c r="AP319" s="29"/>
      <c r="AQ319" s="29"/>
      <c r="AR319" s="30"/>
      <c r="AS319" s="30"/>
      <c r="AT319" s="24" t="s">
        <v>68</v>
      </c>
      <c r="AU319" s="30"/>
      <c r="AV319" s="32"/>
    </row>
    <row r="320" spans="2:48" ht="15.6" x14ac:dyDescent="0.3">
      <c r="B320" s="27"/>
      <c r="C320" s="1" t="s">
        <v>696</v>
      </c>
      <c r="D320" s="1" t="s">
        <v>697</v>
      </c>
      <c r="E320" s="1" t="s">
        <v>62</v>
      </c>
      <c r="F320" s="1">
        <v>40310</v>
      </c>
      <c r="G320" s="1"/>
      <c r="H320" s="1"/>
      <c r="I320" s="1" t="s">
        <v>63</v>
      </c>
      <c r="J320" s="1" t="s">
        <v>64</v>
      </c>
      <c r="K320" s="1" t="s">
        <v>83</v>
      </c>
      <c r="L320" s="1" t="s">
        <v>65</v>
      </c>
      <c r="M320" s="28"/>
      <c r="N320" s="29"/>
      <c r="O320" s="29"/>
      <c r="P320" s="9">
        <v>45163</v>
      </c>
      <c r="Q320" s="30"/>
      <c r="R320" s="23" t="str">
        <f t="shared" si="4"/>
        <v>Non-lead</v>
      </c>
      <c r="S320" s="28"/>
      <c r="T320" s="29"/>
      <c r="U320" s="29"/>
      <c r="V320" s="29"/>
      <c r="W320" s="29"/>
      <c r="X320" s="29"/>
      <c r="Y320" s="5" t="s">
        <v>66</v>
      </c>
      <c r="Z320" s="29"/>
      <c r="AA320" s="29"/>
      <c r="AB320" s="5" t="s">
        <v>67</v>
      </c>
      <c r="AC320" s="29"/>
      <c r="AD320" s="29"/>
      <c r="AE320" s="31"/>
      <c r="AF320" s="8"/>
      <c r="AG320" s="31"/>
      <c r="AH320" s="29"/>
      <c r="AI320" s="29"/>
      <c r="AJ320" s="29"/>
      <c r="AK320" s="29"/>
      <c r="AL320" s="29"/>
      <c r="AM320" s="29"/>
      <c r="AN320" s="29"/>
      <c r="AO320" s="29"/>
      <c r="AP320" s="29"/>
      <c r="AQ320" s="29"/>
      <c r="AR320" s="30"/>
      <c r="AS320" s="30"/>
      <c r="AT320" s="24" t="s">
        <v>68</v>
      </c>
      <c r="AU320" s="30"/>
      <c r="AV320" s="32"/>
    </row>
    <row r="321" spans="2:48" ht="15.6" x14ac:dyDescent="0.3">
      <c r="B321" s="27"/>
      <c r="C321" s="1" t="s">
        <v>698</v>
      </c>
      <c r="D321" s="1" t="s">
        <v>699</v>
      </c>
      <c r="E321" s="1" t="s">
        <v>62</v>
      </c>
      <c r="F321" s="1">
        <v>40310</v>
      </c>
      <c r="G321" s="1"/>
      <c r="H321" s="1"/>
      <c r="I321" s="1" t="s">
        <v>63</v>
      </c>
      <c r="J321" s="1" t="s">
        <v>64</v>
      </c>
      <c r="K321" s="1" t="s">
        <v>83</v>
      </c>
      <c r="L321" s="1" t="s">
        <v>65</v>
      </c>
      <c r="M321" s="28"/>
      <c r="N321" s="29"/>
      <c r="O321" s="29"/>
      <c r="P321" s="9">
        <v>45163</v>
      </c>
      <c r="Q321" s="30"/>
      <c r="R321" s="23" t="str">
        <f t="shared" si="4"/>
        <v>Non-lead</v>
      </c>
      <c r="S321" s="28"/>
      <c r="T321" s="29"/>
      <c r="U321" s="29"/>
      <c r="V321" s="29"/>
      <c r="W321" s="29"/>
      <c r="X321" s="29"/>
      <c r="Y321" s="5" t="s">
        <v>66</v>
      </c>
      <c r="Z321" s="29"/>
      <c r="AA321" s="29"/>
      <c r="AB321" s="5" t="s">
        <v>67</v>
      </c>
      <c r="AC321" s="29"/>
      <c r="AD321" s="29"/>
      <c r="AE321" s="31"/>
      <c r="AF321" s="8"/>
      <c r="AG321" s="31"/>
      <c r="AH321" s="29"/>
      <c r="AI321" s="29"/>
      <c r="AJ321" s="29"/>
      <c r="AK321" s="29"/>
      <c r="AL321" s="29"/>
      <c r="AM321" s="29"/>
      <c r="AN321" s="29"/>
      <c r="AO321" s="29"/>
      <c r="AP321" s="29"/>
      <c r="AQ321" s="29"/>
      <c r="AR321" s="30"/>
      <c r="AS321" s="30"/>
      <c r="AT321" s="24" t="s">
        <v>68</v>
      </c>
      <c r="AU321" s="30"/>
      <c r="AV321" s="32"/>
    </row>
    <row r="322" spans="2:48" ht="15.6" x14ac:dyDescent="0.3">
      <c r="B322" s="27"/>
      <c r="C322" s="1" t="s">
        <v>700</v>
      </c>
      <c r="D322" s="1" t="s">
        <v>701</v>
      </c>
      <c r="E322" s="1" t="s">
        <v>62</v>
      </c>
      <c r="F322" s="1">
        <v>40310</v>
      </c>
      <c r="G322" s="1"/>
      <c r="H322" s="1"/>
      <c r="I322" s="1" t="s">
        <v>63</v>
      </c>
      <c r="J322" s="1" t="s">
        <v>64</v>
      </c>
      <c r="K322" s="1" t="s">
        <v>83</v>
      </c>
      <c r="L322" s="1" t="s">
        <v>65</v>
      </c>
      <c r="M322" s="28"/>
      <c r="N322" s="29"/>
      <c r="O322" s="29"/>
      <c r="P322" s="9">
        <v>45163</v>
      </c>
      <c r="Q322" s="30"/>
      <c r="R322" s="23" t="str">
        <f t="shared" si="4"/>
        <v>Non-lead</v>
      </c>
      <c r="S322" s="28"/>
      <c r="T322" s="29"/>
      <c r="U322" s="29"/>
      <c r="V322" s="29"/>
      <c r="W322" s="29"/>
      <c r="X322" s="29"/>
      <c r="Y322" s="5" t="s">
        <v>66</v>
      </c>
      <c r="Z322" s="29"/>
      <c r="AA322" s="29"/>
      <c r="AB322" s="5" t="s">
        <v>67</v>
      </c>
      <c r="AC322" s="29"/>
      <c r="AD322" s="29"/>
      <c r="AE322" s="31"/>
      <c r="AF322" s="8"/>
      <c r="AG322" s="31"/>
      <c r="AH322" s="29"/>
      <c r="AI322" s="29"/>
      <c r="AJ322" s="29"/>
      <c r="AK322" s="29"/>
      <c r="AL322" s="29"/>
      <c r="AM322" s="29"/>
      <c r="AN322" s="29"/>
      <c r="AO322" s="29"/>
      <c r="AP322" s="29"/>
      <c r="AQ322" s="29"/>
      <c r="AR322" s="30"/>
      <c r="AS322" s="30"/>
      <c r="AT322" s="24" t="s">
        <v>68</v>
      </c>
      <c r="AU322" s="30"/>
      <c r="AV322" s="32"/>
    </row>
    <row r="323" spans="2:48" ht="15.6" x14ac:dyDescent="0.3">
      <c r="B323" s="27"/>
      <c r="C323" s="1" t="s">
        <v>702</v>
      </c>
      <c r="D323" s="1" t="s">
        <v>703</v>
      </c>
      <c r="E323" s="1" t="s">
        <v>62</v>
      </c>
      <c r="F323" s="1">
        <v>40310</v>
      </c>
      <c r="G323" s="1"/>
      <c r="H323" s="1"/>
      <c r="I323" s="1" t="s">
        <v>63</v>
      </c>
      <c r="J323" s="1" t="s">
        <v>64</v>
      </c>
      <c r="K323" s="1" t="s">
        <v>83</v>
      </c>
      <c r="L323" s="1" t="s">
        <v>65</v>
      </c>
      <c r="M323" s="28"/>
      <c r="N323" s="29"/>
      <c r="O323" s="29"/>
      <c r="P323" s="9">
        <v>45163</v>
      </c>
      <c r="Q323" s="30"/>
      <c r="R323" s="23" t="str">
        <f t="shared" si="4"/>
        <v>Non-lead</v>
      </c>
      <c r="S323" s="28"/>
      <c r="T323" s="29"/>
      <c r="U323" s="29"/>
      <c r="V323" s="29"/>
      <c r="W323" s="29"/>
      <c r="X323" s="29"/>
      <c r="Y323" s="5" t="s">
        <v>66</v>
      </c>
      <c r="Z323" s="29"/>
      <c r="AA323" s="29"/>
      <c r="AB323" s="5" t="s">
        <v>67</v>
      </c>
      <c r="AC323" s="29"/>
      <c r="AD323" s="29"/>
      <c r="AE323" s="31"/>
      <c r="AF323" s="8"/>
      <c r="AG323" s="31"/>
      <c r="AH323" s="29"/>
      <c r="AI323" s="29"/>
      <c r="AJ323" s="29"/>
      <c r="AK323" s="29"/>
      <c r="AL323" s="29"/>
      <c r="AM323" s="29"/>
      <c r="AN323" s="29"/>
      <c r="AO323" s="29"/>
      <c r="AP323" s="29"/>
      <c r="AQ323" s="29"/>
      <c r="AR323" s="30"/>
      <c r="AS323" s="30"/>
      <c r="AT323" s="24" t="s">
        <v>68</v>
      </c>
      <c r="AU323" s="30"/>
      <c r="AV323" s="32"/>
    </row>
    <row r="324" spans="2:48" ht="15.6" x14ac:dyDescent="0.3">
      <c r="B324" s="27"/>
      <c r="C324" s="1" t="s">
        <v>704</v>
      </c>
      <c r="D324" s="1" t="s">
        <v>705</v>
      </c>
      <c r="E324" s="1" t="s">
        <v>62</v>
      </c>
      <c r="F324" s="1">
        <v>40310</v>
      </c>
      <c r="G324" s="1"/>
      <c r="H324" s="1"/>
      <c r="I324" s="1" t="s">
        <v>63</v>
      </c>
      <c r="J324" s="1" t="s">
        <v>64</v>
      </c>
      <c r="K324" s="1" t="s">
        <v>63</v>
      </c>
      <c r="L324" s="1" t="s">
        <v>65</v>
      </c>
      <c r="M324" s="28"/>
      <c r="N324" s="29"/>
      <c r="O324" s="29"/>
      <c r="P324" s="9">
        <v>45163</v>
      </c>
      <c r="Q324" s="30"/>
      <c r="R324" s="23" t="str">
        <f t="shared" si="4"/>
        <v>Non-lead</v>
      </c>
      <c r="S324" s="28"/>
      <c r="T324" s="29"/>
      <c r="U324" s="29"/>
      <c r="V324" s="29"/>
      <c r="W324" s="29"/>
      <c r="X324" s="29"/>
      <c r="Y324" s="5" t="s">
        <v>66</v>
      </c>
      <c r="Z324" s="29"/>
      <c r="AA324" s="29"/>
      <c r="AB324" s="5" t="s">
        <v>67</v>
      </c>
      <c r="AC324" s="29"/>
      <c r="AD324" s="29"/>
      <c r="AE324" s="31"/>
      <c r="AF324" s="8"/>
      <c r="AG324" s="31"/>
      <c r="AH324" s="29"/>
      <c r="AI324" s="29"/>
      <c r="AJ324" s="29"/>
      <c r="AK324" s="29"/>
      <c r="AL324" s="29"/>
      <c r="AM324" s="29"/>
      <c r="AN324" s="29"/>
      <c r="AO324" s="29"/>
      <c r="AP324" s="29"/>
      <c r="AQ324" s="29"/>
      <c r="AR324" s="30"/>
      <c r="AS324" s="30"/>
      <c r="AT324" s="24" t="s">
        <v>68</v>
      </c>
      <c r="AU324" s="30"/>
      <c r="AV324" s="32"/>
    </row>
    <row r="325" spans="2:48" ht="15.6" x14ac:dyDescent="0.3">
      <c r="B325" s="27"/>
      <c r="C325" s="1" t="s">
        <v>706</v>
      </c>
      <c r="D325" s="1" t="s">
        <v>707</v>
      </c>
      <c r="E325" s="1" t="s">
        <v>62</v>
      </c>
      <c r="F325" s="1">
        <v>40310</v>
      </c>
      <c r="G325" s="1"/>
      <c r="H325" s="1"/>
      <c r="I325" s="1" t="s">
        <v>63</v>
      </c>
      <c r="J325" s="1" t="s">
        <v>64</v>
      </c>
      <c r="K325" s="1" t="s">
        <v>63</v>
      </c>
      <c r="L325" s="1" t="s">
        <v>65</v>
      </c>
      <c r="M325" s="28"/>
      <c r="N325" s="29"/>
      <c r="O325" s="29"/>
      <c r="P325" s="9">
        <v>45163</v>
      </c>
      <c r="Q325" s="30"/>
      <c r="R325" s="23" t="str">
        <f t="shared" si="4"/>
        <v>Non-lead</v>
      </c>
      <c r="S325" s="28"/>
      <c r="T325" s="29"/>
      <c r="U325" s="29"/>
      <c r="V325" s="29"/>
      <c r="W325" s="29"/>
      <c r="X325" s="29"/>
      <c r="Y325" s="5" t="s">
        <v>66</v>
      </c>
      <c r="Z325" s="29"/>
      <c r="AA325" s="29"/>
      <c r="AB325" s="5" t="s">
        <v>67</v>
      </c>
      <c r="AC325" s="29"/>
      <c r="AD325" s="29"/>
      <c r="AE325" s="31"/>
      <c r="AF325" s="8"/>
      <c r="AG325" s="31"/>
      <c r="AH325" s="29"/>
      <c r="AI325" s="29"/>
      <c r="AJ325" s="29"/>
      <c r="AK325" s="29"/>
      <c r="AL325" s="29"/>
      <c r="AM325" s="29"/>
      <c r="AN325" s="29"/>
      <c r="AO325" s="29"/>
      <c r="AP325" s="29"/>
      <c r="AQ325" s="29"/>
      <c r="AR325" s="30"/>
      <c r="AS325" s="30"/>
      <c r="AT325" s="24" t="s">
        <v>68</v>
      </c>
      <c r="AU325" s="30"/>
      <c r="AV325" s="32"/>
    </row>
    <row r="326" spans="2:48" ht="15.6" x14ac:dyDescent="0.3">
      <c r="B326" s="27"/>
      <c r="C326" s="1" t="s">
        <v>708</v>
      </c>
      <c r="D326" s="1" t="s">
        <v>709</v>
      </c>
      <c r="E326" s="1" t="s">
        <v>62</v>
      </c>
      <c r="F326" s="1">
        <v>40310</v>
      </c>
      <c r="G326" s="1"/>
      <c r="H326" s="1"/>
      <c r="I326" s="1" t="s">
        <v>63</v>
      </c>
      <c r="J326" s="1" t="s">
        <v>64</v>
      </c>
      <c r="K326" s="1" t="s">
        <v>63</v>
      </c>
      <c r="L326" s="1" t="s">
        <v>65</v>
      </c>
      <c r="M326" s="28"/>
      <c r="N326" s="29"/>
      <c r="O326" s="29"/>
      <c r="P326" s="9">
        <v>45163</v>
      </c>
      <c r="Q326" s="30"/>
      <c r="R326" s="23" t="str">
        <f t="shared" si="4"/>
        <v>Non-lead</v>
      </c>
      <c r="S326" s="28"/>
      <c r="T326" s="29"/>
      <c r="U326" s="29"/>
      <c r="V326" s="29"/>
      <c r="W326" s="29"/>
      <c r="X326" s="29"/>
      <c r="Y326" s="5" t="s">
        <v>66</v>
      </c>
      <c r="Z326" s="29"/>
      <c r="AA326" s="29"/>
      <c r="AB326" s="5" t="s">
        <v>67</v>
      </c>
      <c r="AC326" s="29"/>
      <c r="AD326" s="29"/>
      <c r="AE326" s="31"/>
      <c r="AF326" s="8"/>
      <c r="AG326" s="31"/>
      <c r="AH326" s="29"/>
      <c r="AI326" s="29"/>
      <c r="AJ326" s="29"/>
      <c r="AK326" s="29"/>
      <c r="AL326" s="29"/>
      <c r="AM326" s="29"/>
      <c r="AN326" s="29"/>
      <c r="AO326" s="29"/>
      <c r="AP326" s="29"/>
      <c r="AQ326" s="29"/>
      <c r="AR326" s="30"/>
      <c r="AS326" s="30"/>
      <c r="AT326" s="24" t="s">
        <v>68</v>
      </c>
      <c r="AU326" s="30"/>
      <c r="AV326" s="32"/>
    </row>
    <row r="327" spans="2:48" ht="15.6" x14ac:dyDescent="0.3">
      <c r="B327" s="27"/>
      <c r="C327" s="1" t="s">
        <v>710</v>
      </c>
      <c r="D327" s="1" t="s">
        <v>711</v>
      </c>
      <c r="E327" s="1" t="s">
        <v>62</v>
      </c>
      <c r="F327" s="1">
        <v>40310</v>
      </c>
      <c r="G327" s="1"/>
      <c r="H327" s="1"/>
      <c r="I327" s="1" t="s">
        <v>63</v>
      </c>
      <c r="J327" s="1" t="s">
        <v>64</v>
      </c>
      <c r="K327" s="1" t="s">
        <v>63</v>
      </c>
      <c r="L327" s="1" t="s">
        <v>65</v>
      </c>
      <c r="M327" s="28"/>
      <c r="N327" s="29"/>
      <c r="O327" s="29"/>
      <c r="P327" s="9">
        <v>45163</v>
      </c>
      <c r="Q327" s="30"/>
      <c r="R327" s="23" t="str">
        <f t="shared" ref="R327:R390" si="5">IF(AND(I327="",K327=""),"",IF(I327="Lead","Lead",IF(K327="Lead","Lead",IF((OR((AND((ISNUMBER(SEARCH("Galvanized",K327))),AM327="Yes")),(AND((ISNUMBER(SEARCH("Galvanized",K327))),AM327="Unknown")))),"Galvanized requiring replacement",IF((OR((AND((ISNUMBER(SEARCH("Galvanized",K327))),AQ327="Yes")),(AND((ISNUMBER(SEARCH("Galvanized",K327))),AQ327="Unknown")))),"Galvanized requiring replacement",IF(I327="Galvanized requiring replacement","Galvanized requiring replacement",IF(K327="Galvanized - not known if lead contact","Galvanized requiring replacement",IF(K327="Galvanized requiring replacement","Galvanized requiring replacement",IF(ISNUMBER(SEARCH("Unknown",I327)),"Unknown",IF(ISNUMBER(SEARCH("Unknown",K327)),"Unknown",IF(I327="","Unknown",IF(K327="","Unknown","Non-lead"))))))))))))</f>
        <v>Non-lead</v>
      </c>
      <c r="S327" s="28"/>
      <c r="T327" s="29"/>
      <c r="U327" s="29"/>
      <c r="V327" s="29"/>
      <c r="W327" s="29"/>
      <c r="X327" s="29"/>
      <c r="Y327" s="5" t="s">
        <v>66</v>
      </c>
      <c r="Z327" s="29"/>
      <c r="AA327" s="29"/>
      <c r="AB327" s="5" t="s">
        <v>67</v>
      </c>
      <c r="AC327" s="29"/>
      <c r="AD327" s="29"/>
      <c r="AE327" s="31"/>
      <c r="AF327" s="8"/>
      <c r="AG327" s="31"/>
      <c r="AH327" s="29"/>
      <c r="AI327" s="29"/>
      <c r="AJ327" s="29"/>
      <c r="AK327" s="29"/>
      <c r="AL327" s="29"/>
      <c r="AM327" s="29"/>
      <c r="AN327" s="29"/>
      <c r="AO327" s="29"/>
      <c r="AP327" s="29"/>
      <c r="AQ327" s="29"/>
      <c r="AR327" s="30"/>
      <c r="AS327" s="30"/>
      <c r="AT327" s="24" t="s">
        <v>68</v>
      </c>
      <c r="AU327" s="30"/>
      <c r="AV327" s="32"/>
    </row>
    <row r="328" spans="2:48" ht="15.6" x14ac:dyDescent="0.3">
      <c r="B328" s="27"/>
      <c r="C328" s="1" t="s">
        <v>712</v>
      </c>
      <c r="D328" s="1" t="s">
        <v>713</v>
      </c>
      <c r="E328" s="1" t="s">
        <v>62</v>
      </c>
      <c r="F328" s="1">
        <v>40310</v>
      </c>
      <c r="G328" s="1"/>
      <c r="H328" s="1"/>
      <c r="I328" s="1" t="s">
        <v>83</v>
      </c>
      <c r="J328" s="1" t="s">
        <v>64</v>
      </c>
      <c r="K328" s="1" t="s">
        <v>71</v>
      </c>
      <c r="L328" s="1" t="s">
        <v>65</v>
      </c>
      <c r="M328" s="28"/>
      <c r="N328" s="29"/>
      <c r="O328" s="29"/>
      <c r="P328" s="9">
        <v>45163</v>
      </c>
      <c r="Q328" s="30"/>
      <c r="R328" s="23" t="str">
        <f t="shared" si="5"/>
        <v>Galvanized requiring replacement</v>
      </c>
      <c r="S328" s="28"/>
      <c r="T328" s="29"/>
      <c r="U328" s="29"/>
      <c r="V328" s="29"/>
      <c r="W328" s="29"/>
      <c r="X328" s="29"/>
      <c r="Y328" s="5" t="s">
        <v>66</v>
      </c>
      <c r="Z328" s="29"/>
      <c r="AA328" s="29"/>
      <c r="AB328" s="5" t="s">
        <v>67</v>
      </c>
      <c r="AC328" s="29"/>
      <c r="AD328" s="29"/>
      <c r="AE328" s="31"/>
      <c r="AF328" s="8"/>
      <c r="AG328" s="31"/>
      <c r="AH328" s="29"/>
      <c r="AI328" s="29"/>
      <c r="AJ328" s="29"/>
      <c r="AK328" s="29"/>
      <c r="AL328" s="29"/>
      <c r="AM328" s="29"/>
      <c r="AN328" s="29"/>
      <c r="AO328" s="29"/>
      <c r="AP328" s="29"/>
      <c r="AQ328" s="29"/>
      <c r="AR328" s="30"/>
      <c r="AS328" s="30"/>
      <c r="AT328" s="24" t="s">
        <v>68</v>
      </c>
      <c r="AU328" s="30"/>
      <c r="AV328" s="32"/>
    </row>
    <row r="329" spans="2:48" ht="15.6" x14ac:dyDescent="0.3">
      <c r="B329" s="27"/>
      <c r="C329" s="1" t="s">
        <v>714</v>
      </c>
      <c r="D329" s="1" t="s">
        <v>715</v>
      </c>
      <c r="E329" s="1" t="s">
        <v>62</v>
      </c>
      <c r="F329" s="1">
        <v>40310</v>
      </c>
      <c r="G329" s="1"/>
      <c r="H329" s="1"/>
      <c r="I329" s="1" t="s">
        <v>83</v>
      </c>
      <c r="J329" s="1" t="s">
        <v>64</v>
      </c>
      <c r="K329" s="1" t="s">
        <v>83</v>
      </c>
      <c r="L329" s="1" t="s">
        <v>65</v>
      </c>
      <c r="M329" s="28"/>
      <c r="N329" s="29"/>
      <c r="O329" s="29"/>
      <c r="P329" s="9">
        <v>45163</v>
      </c>
      <c r="Q329" s="30"/>
      <c r="R329" s="23" t="str">
        <f t="shared" si="5"/>
        <v>Non-lead</v>
      </c>
      <c r="S329" s="28"/>
      <c r="T329" s="29"/>
      <c r="U329" s="29"/>
      <c r="V329" s="29"/>
      <c r="W329" s="29"/>
      <c r="X329" s="29"/>
      <c r="Y329" s="5" t="s">
        <v>66</v>
      </c>
      <c r="Z329" s="29"/>
      <c r="AA329" s="29"/>
      <c r="AB329" s="5" t="s">
        <v>67</v>
      </c>
      <c r="AC329" s="29"/>
      <c r="AD329" s="29"/>
      <c r="AE329" s="31"/>
      <c r="AF329" s="8"/>
      <c r="AG329" s="31"/>
      <c r="AH329" s="29"/>
      <c r="AI329" s="29"/>
      <c r="AJ329" s="29"/>
      <c r="AK329" s="29"/>
      <c r="AL329" s="29"/>
      <c r="AM329" s="29"/>
      <c r="AN329" s="29"/>
      <c r="AO329" s="29"/>
      <c r="AP329" s="29"/>
      <c r="AQ329" s="29"/>
      <c r="AR329" s="30"/>
      <c r="AS329" s="30"/>
      <c r="AT329" s="24" t="s">
        <v>68</v>
      </c>
      <c r="AU329" s="30"/>
      <c r="AV329" s="32"/>
    </row>
    <row r="330" spans="2:48" ht="15.6" x14ac:dyDescent="0.3">
      <c r="B330" s="27"/>
      <c r="C330" s="1" t="s">
        <v>716</v>
      </c>
      <c r="D330" s="1" t="s">
        <v>717</v>
      </c>
      <c r="E330" s="1" t="s">
        <v>62</v>
      </c>
      <c r="F330" s="1">
        <v>40310</v>
      </c>
      <c r="G330" s="1"/>
      <c r="H330" s="1"/>
      <c r="I330" s="1" t="s">
        <v>83</v>
      </c>
      <c r="J330" s="1" t="s">
        <v>64</v>
      </c>
      <c r="K330" s="1" t="s">
        <v>71</v>
      </c>
      <c r="L330" s="1" t="s">
        <v>65</v>
      </c>
      <c r="M330" s="28"/>
      <c r="N330" s="29"/>
      <c r="O330" s="29"/>
      <c r="P330" s="9">
        <v>45163</v>
      </c>
      <c r="Q330" s="30"/>
      <c r="R330" s="23" t="str">
        <f t="shared" si="5"/>
        <v>Galvanized requiring replacement</v>
      </c>
      <c r="S330" s="28"/>
      <c r="T330" s="29"/>
      <c r="U330" s="29"/>
      <c r="V330" s="29"/>
      <c r="W330" s="29"/>
      <c r="X330" s="29"/>
      <c r="Y330" s="5" t="s">
        <v>66</v>
      </c>
      <c r="Z330" s="29"/>
      <c r="AA330" s="29"/>
      <c r="AB330" s="5" t="s">
        <v>67</v>
      </c>
      <c r="AC330" s="29"/>
      <c r="AD330" s="29"/>
      <c r="AE330" s="31"/>
      <c r="AF330" s="8"/>
      <c r="AG330" s="31"/>
      <c r="AH330" s="29"/>
      <c r="AI330" s="29"/>
      <c r="AJ330" s="29"/>
      <c r="AK330" s="29"/>
      <c r="AL330" s="29"/>
      <c r="AM330" s="29"/>
      <c r="AN330" s="29"/>
      <c r="AO330" s="29"/>
      <c r="AP330" s="29"/>
      <c r="AQ330" s="29"/>
      <c r="AR330" s="30"/>
      <c r="AS330" s="30"/>
      <c r="AT330" s="24" t="s">
        <v>68</v>
      </c>
      <c r="AU330" s="30"/>
      <c r="AV330" s="32"/>
    </row>
    <row r="331" spans="2:48" ht="15.6" x14ac:dyDescent="0.3">
      <c r="B331" s="27"/>
      <c r="C331" s="1" t="s">
        <v>718</v>
      </c>
      <c r="D331" s="1" t="s">
        <v>719</v>
      </c>
      <c r="E331" s="1" t="s">
        <v>62</v>
      </c>
      <c r="F331" s="1">
        <v>40310</v>
      </c>
      <c r="G331" s="1"/>
      <c r="H331" s="1"/>
      <c r="I331" s="1" t="s">
        <v>63</v>
      </c>
      <c r="J331" s="1" t="s">
        <v>64</v>
      </c>
      <c r="K331" s="1" t="s">
        <v>63</v>
      </c>
      <c r="L331" s="1" t="s">
        <v>65</v>
      </c>
      <c r="M331" s="28"/>
      <c r="N331" s="29"/>
      <c r="O331" s="29"/>
      <c r="P331" s="9">
        <v>45163</v>
      </c>
      <c r="Q331" s="30"/>
      <c r="R331" s="23" t="str">
        <f t="shared" si="5"/>
        <v>Non-lead</v>
      </c>
      <c r="S331" s="28"/>
      <c r="T331" s="29"/>
      <c r="U331" s="29"/>
      <c r="V331" s="29"/>
      <c r="W331" s="29"/>
      <c r="X331" s="29"/>
      <c r="Y331" s="5" t="s">
        <v>66</v>
      </c>
      <c r="Z331" s="29"/>
      <c r="AA331" s="29"/>
      <c r="AB331" s="5" t="s">
        <v>67</v>
      </c>
      <c r="AC331" s="29"/>
      <c r="AD331" s="29"/>
      <c r="AE331" s="31"/>
      <c r="AF331" s="8"/>
      <c r="AG331" s="31"/>
      <c r="AH331" s="29"/>
      <c r="AI331" s="29"/>
      <c r="AJ331" s="29"/>
      <c r="AK331" s="29"/>
      <c r="AL331" s="29"/>
      <c r="AM331" s="29"/>
      <c r="AN331" s="29"/>
      <c r="AO331" s="29"/>
      <c r="AP331" s="29"/>
      <c r="AQ331" s="29"/>
      <c r="AR331" s="30"/>
      <c r="AS331" s="30"/>
      <c r="AT331" s="24" t="s">
        <v>68</v>
      </c>
      <c r="AU331" s="30"/>
      <c r="AV331" s="32"/>
    </row>
    <row r="332" spans="2:48" ht="15.6" x14ac:dyDescent="0.3">
      <c r="B332" s="27"/>
      <c r="C332" s="1" t="s">
        <v>720</v>
      </c>
      <c r="D332" s="1" t="s">
        <v>721</v>
      </c>
      <c r="E332" s="1" t="s">
        <v>62</v>
      </c>
      <c r="F332" s="1">
        <v>40310</v>
      </c>
      <c r="G332" s="1"/>
      <c r="H332" s="1"/>
      <c r="I332" s="1" t="s">
        <v>63</v>
      </c>
      <c r="J332" s="1" t="s">
        <v>64</v>
      </c>
      <c r="K332" s="1" t="s">
        <v>63</v>
      </c>
      <c r="L332" s="1" t="s">
        <v>65</v>
      </c>
      <c r="M332" s="28"/>
      <c r="N332" s="29"/>
      <c r="O332" s="29"/>
      <c r="P332" s="9">
        <v>45163</v>
      </c>
      <c r="Q332" s="30"/>
      <c r="R332" s="23" t="str">
        <f t="shared" si="5"/>
        <v>Non-lead</v>
      </c>
      <c r="S332" s="28"/>
      <c r="T332" s="29"/>
      <c r="U332" s="29"/>
      <c r="V332" s="29"/>
      <c r="W332" s="29"/>
      <c r="X332" s="29"/>
      <c r="Y332" s="5" t="s">
        <v>66</v>
      </c>
      <c r="Z332" s="29"/>
      <c r="AA332" s="29"/>
      <c r="AB332" s="5" t="s">
        <v>67</v>
      </c>
      <c r="AC332" s="29"/>
      <c r="AD332" s="29"/>
      <c r="AE332" s="31"/>
      <c r="AF332" s="8"/>
      <c r="AG332" s="31"/>
      <c r="AH332" s="29"/>
      <c r="AI332" s="29"/>
      <c r="AJ332" s="29"/>
      <c r="AK332" s="29"/>
      <c r="AL332" s="29"/>
      <c r="AM332" s="29"/>
      <c r="AN332" s="29"/>
      <c r="AO332" s="29"/>
      <c r="AP332" s="29"/>
      <c r="AQ332" s="29"/>
      <c r="AR332" s="30"/>
      <c r="AS332" s="30"/>
      <c r="AT332" s="24" t="s">
        <v>68</v>
      </c>
      <c r="AU332" s="30"/>
      <c r="AV332" s="32"/>
    </row>
    <row r="333" spans="2:48" ht="15.6" x14ac:dyDescent="0.3">
      <c r="B333" s="27"/>
      <c r="C333" s="1" t="s">
        <v>722</v>
      </c>
      <c r="D333" s="1" t="s">
        <v>723</v>
      </c>
      <c r="E333" s="1" t="s">
        <v>62</v>
      </c>
      <c r="F333" s="1">
        <v>40310</v>
      </c>
      <c r="G333" s="1"/>
      <c r="H333" s="1"/>
      <c r="I333" s="1" t="s">
        <v>83</v>
      </c>
      <c r="J333" s="1" t="s">
        <v>64</v>
      </c>
      <c r="K333" s="1" t="s">
        <v>71</v>
      </c>
      <c r="L333" s="1" t="s">
        <v>65</v>
      </c>
      <c r="M333" s="28"/>
      <c r="N333" s="29"/>
      <c r="O333" s="29"/>
      <c r="P333" s="9">
        <v>45163</v>
      </c>
      <c r="Q333" s="30"/>
      <c r="R333" s="23" t="str">
        <f t="shared" si="5"/>
        <v>Galvanized requiring replacement</v>
      </c>
      <c r="S333" s="28"/>
      <c r="T333" s="29"/>
      <c r="U333" s="29"/>
      <c r="V333" s="29"/>
      <c r="W333" s="29"/>
      <c r="X333" s="29"/>
      <c r="Y333" s="5" t="s">
        <v>66</v>
      </c>
      <c r="Z333" s="29"/>
      <c r="AA333" s="29"/>
      <c r="AB333" s="5" t="s">
        <v>67</v>
      </c>
      <c r="AC333" s="29"/>
      <c r="AD333" s="29"/>
      <c r="AE333" s="31"/>
      <c r="AF333" s="8"/>
      <c r="AG333" s="31"/>
      <c r="AH333" s="29"/>
      <c r="AI333" s="29"/>
      <c r="AJ333" s="29"/>
      <c r="AK333" s="29"/>
      <c r="AL333" s="29"/>
      <c r="AM333" s="29"/>
      <c r="AN333" s="29"/>
      <c r="AO333" s="29"/>
      <c r="AP333" s="29"/>
      <c r="AQ333" s="29"/>
      <c r="AR333" s="30"/>
      <c r="AS333" s="30"/>
      <c r="AT333" s="24" t="s">
        <v>68</v>
      </c>
      <c r="AU333" s="30"/>
      <c r="AV333" s="32"/>
    </row>
    <row r="334" spans="2:48" ht="15.6" x14ac:dyDescent="0.3">
      <c r="B334" s="27"/>
      <c r="C334" s="1" t="s">
        <v>724</v>
      </c>
      <c r="D334" s="1" t="s">
        <v>725</v>
      </c>
      <c r="E334" s="1" t="s">
        <v>62</v>
      </c>
      <c r="F334" s="1">
        <v>40310</v>
      </c>
      <c r="G334" s="1"/>
      <c r="H334" s="1"/>
      <c r="I334" s="1" t="s">
        <v>63</v>
      </c>
      <c r="J334" s="1" t="s">
        <v>64</v>
      </c>
      <c r="K334" s="1" t="s">
        <v>63</v>
      </c>
      <c r="L334" s="1" t="s">
        <v>65</v>
      </c>
      <c r="M334" s="28"/>
      <c r="N334" s="29"/>
      <c r="O334" s="29"/>
      <c r="P334" s="9">
        <v>45163</v>
      </c>
      <c r="Q334" s="30"/>
      <c r="R334" s="23" t="str">
        <f t="shared" si="5"/>
        <v>Non-lead</v>
      </c>
      <c r="S334" s="28"/>
      <c r="T334" s="29"/>
      <c r="U334" s="29"/>
      <c r="V334" s="29"/>
      <c r="W334" s="29"/>
      <c r="X334" s="29"/>
      <c r="Y334" s="5" t="s">
        <v>66</v>
      </c>
      <c r="Z334" s="29"/>
      <c r="AA334" s="29"/>
      <c r="AB334" s="5" t="s">
        <v>67</v>
      </c>
      <c r="AC334" s="29"/>
      <c r="AD334" s="29"/>
      <c r="AE334" s="31"/>
      <c r="AF334" s="8"/>
      <c r="AG334" s="31"/>
      <c r="AH334" s="29"/>
      <c r="AI334" s="29"/>
      <c r="AJ334" s="29"/>
      <c r="AK334" s="29"/>
      <c r="AL334" s="29"/>
      <c r="AM334" s="29"/>
      <c r="AN334" s="29"/>
      <c r="AO334" s="29"/>
      <c r="AP334" s="29"/>
      <c r="AQ334" s="29"/>
      <c r="AR334" s="30"/>
      <c r="AS334" s="30"/>
      <c r="AT334" s="24" t="s">
        <v>68</v>
      </c>
      <c r="AU334" s="30"/>
      <c r="AV334" s="32"/>
    </row>
    <row r="335" spans="2:48" ht="15.6" x14ac:dyDescent="0.3">
      <c r="B335" s="27"/>
      <c r="C335" s="1" t="s">
        <v>726</v>
      </c>
      <c r="D335" s="1" t="s">
        <v>727</v>
      </c>
      <c r="E335" s="1" t="s">
        <v>62</v>
      </c>
      <c r="F335" s="1">
        <v>40310</v>
      </c>
      <c r="G335" s="1"/>
      <c r="H335" s="1"/>
      <c r="I335" s="1" t="s">
        <v>63</v>
      </c>
      <c r="J335" s="1" t="s">
        <v>64</v>
      </c>
      <c r="K335" s="1" t="s">
        <v>63</v>
      </c>
      <c r="L335" s="1" t="s">
        <v>65</v>
      </c>
      <c r="M335" s="28"/>
      <c r="N335" s="29"/>
      <c r="O335" s="29"/>
      <c r="P335" s="9">
        <v>45163</v>
      </c>
      <c r="Q335" s="30"/>
      <c r="R335" s="23" t="str">
        <f t="shared" si="5"/>
        <v>Non-lead</v>
      </c>
      <c r="S335" s="28"/>
      <c r="T335" s="29"/>
      <c r="U335" s="29"/>
      <c r="V335" s="29"/>
      <c r="W335" s="29"/>
      <c r="X335" s="29"/>
      <c r="Y335" s="5" t="s">
        <v>66</v>
      </c>
      <c r="Z335" s="29"/>
      <c r="AA335" s="29"/>
      <c r="AB335" s="5" t="s">
        <v>67</v>
      </c>
      <c r="AC335" s="29"/>
      <c r="AD335" s="29"/>
      <c r="AE335" s="31"/>
      <c r="AF335" s="8"/>
      <c r="AG335" s="31"/>
      <c r="AH335" s="29"/>
      <c r="AI335" s="29"/>
      <c r="AJ335" s="29"/>
      <c r="AK335" s="29"/>
      <c r="AL335" s="29"/>
      <c r="AM335" s="29"/>
      <c r="AN335" s="29"/>
      <c r="AO335" s="29"/>
      <c r="AP335" s="29"/>
      <c r="AQ335" s="29"/>
      <c r="AR335" s="30"/>
      <c r="AS335" s="30"/>
      <c r="AT335" s="24" t="s">
        <v>68</v>
      </c>
      <c r="AU335" s="30"/>
      <c r="AV335" s="32"/>
    </row>
    <row r="336" spans="2:48" ht="15.6" x14ac:dyDescent="0.3">
      <c r="B336" s="27"/>
      <c r="C336" s="1" t="s">
        <v>728</v>
      </c>
      <c r="D336" s="1" t="s">
        <v>729</v>
      </c>
      <c r="E336" s="1" t="s">
        <v>62</v>
      </c>
      <c r="F336" s="1">
        <v>40310</v>
      </c>
      <c r="G336" s="1"/>
      <c r="H336" s="1"/>
      <c r="I336" s="1" t="s">
        <v>63</v>
      </c>
      <c r="J336" s="1" t="s">
        <v>64</v>
      </c>
      <c r="K336" s="1" t="s">
        <v>63</v>
      </c>
      <c r="L336" s="1" t="s">
        <v>65</v>
      </c>
      <c r="M336" s="28"/>
      <c r="N336" s="29"/>
      <c r="O336" s="29"/>
      <c r="P336" s="9">
        <v>45163</v>
      </c>
      <c r="Q336" s="30"/>
      <c r="R336" s="23" t="str">
        <f t="shared" si="5"/>
        <v>Non-lead</v>
      </c>
      <c r="S336" s="28"/>
      <c r="T336" s="29"/>
      <c r="U336" s="29"/>
      <c r="V336" s="29"/>
      <c r="W336" s="29"/>
      <c r="X336" s="29"/>
      <c r="Y336" s="5" t="s">
        <v>66</v>
      </c>
      <c r="Z336" s="29"/>
      <c r="AA336" s="29"/>
      <c r="AB336" s="5" t="s">
        <v>67</v>
      </c>
      <c r="AC336" s="29"/>
      <c r="AD336" s="29"/>
      <c r="AE336" s="31"/>
      <c r="AF336" s="8"/>
      <c r="AG336" s="31"/>
      <c r="AH336" s="29"/>
      <c r="AI336" s="29"/>
      <c r="AJ336" s="29"/>
      <c r="AK336" s="29"/>
      <c r="AL336" s="29"/>
      <c r="AM336" s="29"/>
      <c r="AN336" s="29"/>
      <c r="AO336" s="29"/>
      <c r="AP336" s="29"/>
      <c r="AQ336" s="29"/>
      <c r="AR336" s="30"/>
      <c r="AS336" s="30"/>
      <c r="AT336" s="24" t="s">
        <v>68</v>
      </c>
      <c r="AU336" s="30"/>
      <c r="AV336" s="32"/>
    </row>
    <row r="337" spans="2:48" ht="15.6" x14ac:dyDescent="0.3">
      <c r="B337" s="27"/>
      <c r="C337" s="1" t="s">
        <v>730</v>
      </c>
      <c r="D337" s="1" t="s">
        <v>731</v>
      </c>
      <c r="E337" s="1" t="s">
        <v>62</v>
      </c>
      <c r="F337" s="1">
        <v>40310</v>
      </c>
      <c r="G337" s="1"/>
      <c r="H337" s="1"/>
      <c r="I337" s="1" t="s">
        <v>63</v>
      </c>
      <c r="J337" s="1" t="s">
        <v>64</v>
      </c>
      <c r="K337" s="1" t="s">
        <v>63</v>
      </c>
      <c r="L337" s="1" t="s">
        <v>65</v>
      </c>
      <c r="M337" s="28"/>
      <c r="N337" s="29"/>
      <c r="O337" s="29"/>
      <c r="P337" s="9">
        <v>45163</v>
      </c>
      <c r="Q337" s="30"/>
      <c r="R337" s="23" t="str">
        <f t="shared" si="5"/>
        <v>Non-lead</v>
      </c>
      <c r="S337" s="28"/>
      <c r="T337" s="29"/>
      <c r="U337" s="29"/>
      <c r="V337" s="29"/>
      <c r="W337" s="29"/>
      <c r="X337" s="29"/>
      <c r="Y337" s="5" t="s">
        <v>66</v>
      </c>
      <c r="Z337" s="29"/>
      <c r="AA337" s="29"/>
      <c r="AB337" s="5" t="s">
        <v>67</v>
      </c>
      <c r="AC337" s="29"/>
      <c r="AD337" s="29"/>
      <c r="AE337" s="31"/>
      <c r="AF337" s="8"/>
      <c r="AG337" s="31"/>
      <c r="AH337" s="29"/>
      <c r="AI337" s="29"/>
      <c r="AJ337" s="29"/>
      <c r="AK337" s="29"/>
      <c r="AL337" s="29"/>
      <c r="AM337" s="29"/>
      <c r="AN337" s="29"/>
      <c r="AO337" s="29"/>
      <c r="AP337" s="29"/>
      <c r="AQ337" s="29"/>
      <c r="AR337" s="30"/>
      <c r="AS337" s="30"/>
      <c r="AT337" s="24" t="s">
        <v>68</v>
      </c>
      <c r="AU337" s="30"/>
      <c r="AV337" s="32"/>
    </row>
    <row r="338" spans="2:48" ht="15.6" x14ac:dyDescent="0.3">
      <c r="B338" s="27"/>
      <c r="C338" s="1" t="s">
        <v>732</v>
      </c>
      <c r="D338" s="1" t="s">
        <v>733</v>
      </c>
      <c r="E338" s="1" t="s">
        <v>62</v>
      </c>
      <c r="F338" s="1">
        <v>40310</v>
      </c>
      <c r="G338" s="1"/>
      <c r="H338" s="1"/>
      <c r="I338" s="1" t="s">
        <v>71</v>
      </c>
      <c r="J338" s="1" t="s">
        <v>64</v>
      </c>
      <c r="K338" s="1" t="s">
        <v>71</v>
      </c>
      <c r="L338" s="1" t="s">
        <v>65</v>
      </c>
      <c r="M338" s="28"/>
      <c r="N338" s="29"/>
      <c r="O338" s="29"/>
      <c r="P338" s="9">
        <v>45163</v>
      </c>
      <c r="Q338" s="30"/>
      <c r="R338" s="23" t="str">
        <f t="shared" si="5"/>
        <v>Galvanized requiring replacement</v>
      </c>
      <c r="S338" s="28"/>
      <c r="T338" s="29"/>
      <c r="U338" s="29"/>
      <c r="V338" s="29"/>
      <c r="W338" s="29"/>
      <c r="X338" s="29"/>
      <c r="Y338" s="5" t="s">
        <v>66</v>
      </c>
      <c r="Z338" s="29"/>
      <c r="AA338" s="29"/>
      <c r="AB338" s="5" t="s">
        <v>67</v>
      </c>
      <c r="AC338" s="29"/>
      <c r="AD338" s="29"/>
      <c r="AE338" s="31"/>
      <c r="AF338" s="8"/>
      <c r="AG338" s="31"/>
      <c r="AH338" s="29"/>
      <c r="AI338" s="29"/>
      <c r="AJ338" s="29"/>
      <c r="AK338" s="29"/>
      <c r="AL338" s="29"/>
      <c r="AM338" s="29"/>
      <c r="AN338" s="29"/>
      <c r="AO338" s="29"/>
      <c r="AP338" s="29"/>
      <c r="AQ338" s="29"/>
      <c r="AR338" s="30"/>
      <c r="AS338" s="30"/>
      <c r="AT338" s="24" t="s">
        <v>68</v>
      </c>
      <c r="AU338" s="30"/>
      <c r="AV338" s="32"/>
    </row>
    <row r="339" spans="2:48" ht="15.6" x14ac:dyDescent="0.3">
      <c r="B339" s="27"/>
      <c r="C339" s="1" t="s">
        <v>734</v>
      </c>
      <c r="D339" s="1" t="s">
        <v>735</v>
      </c>
      <c r="E339" s="1" t="s">
        <v>62</v>
      </c>
      <c r="F339" s="1">
        <v>40310</v>
      </c>
      <c r="G339" s="1"/>
      <c r="H339" s="1"/>
      <c r="I339" s="1" t="s">
        <v>71</v>
      </c>
      <c r="J339" s="1" t="s">
        <v>64</v>
      </c>
      <c r="K339" s="1" t="s">
        <v>71</v>
      </c>
      <c r="L339" s="1" t="s">
        <v>65</v>
      </c>
      <c r="M339" s="28"/>
      <c r="N339" s="29"/>
      <c r="O339" s="29"/>
      <c r="P339" s="9">
        <v>45163</v>
      </c>
      <c r="Q339" s="30"/>
      <c r="R339" s="23" t="str">
        <f t="shared" si="5"/>
        <v>Galvanized requiring replacement</v>
      </c>
      <c r="S339" s="28"/>
      <c r="T339" s="29"/>
      <c r="U339" s="29"/>
      <c r="V339" s="29"/>
      <c r="W339" s="29"/>
      <c r="X339" s="29"/>
      <c r="Y339" s="5" t="s">
        <v>66</v>
      </c>
      <c r="Z339" s="29"/>
      <c r="AA339" s="29"/>
      <c r="AB339" s="5" t="s">
        <v>67</v>
      </c>
      <c r="AC339" s="29"/>
      <c r="AD339" s="29"/>
      <c r="AE339" s="31"/>
      <c r="AF339" s="8"/>
      <c r="AG339" s="31"/>
      <c r="AH339" s="29"/>
      <c r="AI339" s="29"/>
      <c r="AJ339" s="29"/>
      <c r="AK339" s="29"/>
      <c r="AL339" s="29"/>
      <c r="AM339" s="29"/>
      <c r="AN339" s="29"/>
      <c r="AO339" s="29"/>
      <c r="AP339" s="29"/>
      <c r="AQ339" s="29"/>
      <c r="AR339" s="30"/>
      <c r="AS339" s="30"/>
      <c r="AT339" s="24" t="s">
        <v>68</v>
      </c>
      <c r="AU339" s="30"/>
      <c r="AV339" s="32"/>
    </row>
    <row r="340" spans="2:48" ht="15.6" x14ac:dyDescent="0.3">
      <c r="B340" s="27"/>
      <c r="C340" s="1" t="s">
        <v>736</v>
      </c>
      <c r="D340" s="1" t="s">
        <v>737</v>
      </c>
      <c r="E340" s="1" t="s">
        <v>62</v>
      </c>
      <c r="F340" s="1">
        <v>40310</v>
      </c>
      <c r="G340" s="1"/>
      <c r="H340" s="1"/>
      <c r="I340" s="1" t="s">
        <v>63</v>
      </c>
      <c r="J340" s="1" t="s">
        <v>64</v>
      </c>
      <c r="K340" s="1" t="s">
        <v>63</v>
      </c>
      <c r="L340" s="1" t="s">
        <v>65</v>
      </c>
      <c r="M340" s="28"/>
      <c r="N340" s="29"/>
      <c r="O340" s="29"/>
      <c r="P340" s="9">
        <v>45163</v>
      </c>
      <c r="Q340" s="30"/>
      <c r="R340" s="23" t="str">
        <f t="shared" si="5"/>
        <v>Non-lead</v>
      </c>
      <c r="S340" s="28"/>
      <c r="T340" s="29"/>
      <c r="U340" s="29"/>
      <c r="V340" s="29"/>
      <c r="W340" s="29"/>
      <c r="X340" s="29"/>
      <c r="Y340" s="5" t="s">
        <v>66</v>
      </c>
      <c r="Z340" s="29"/>
      <c r="AA340" s="29"/>
      <c r="AB340" s="5" t="s">
        <v>67</v>
      </c>
      <c r="AC340" s="29"/>
      <c r="AD340" s="29"/>
      <c r="AE340" s="31"/>
      <c r="AF340" s="8"/>
      <c r="AG340" s="31"/>
      <c r="AH340" s="29"/>
      <c r="AI340" s="29"/>
      <c r="AJ340" s="29"/>
      <c r="AK340" s="29"/>
      <c r="AL340" s="29"/>
      <c r="AM340" s="29"/>
      <c r="AN340" s="29"/>
      <c r="AO340" s="29"/>
      <c r="AP340" s="29"/>
      <c r="AQ340" s="29"/>
      <c r="AR340" s="30"/>
      <c r="AS340" s="30"/>
      <c r="AT340" s="24" t="s">
        <v>68</v>
      </c>
      <c r="AU340" s="30"/>
      <c r="AV340" s="32"/>
    </row>
    <row r="341" spans="2:48" ht="15.6" x14ac:dyDescent="0.3">
      <c r="B341" s="27"/>
      <c r="C341" s="1" t="s">
        <v>738</v>
      </c>
      <c r="D341" s="1" t="s">
        <v>739</v>
      </c>
      <c r="E341" s="1" t="s">
        <v>62</v>
      </c>
      <c r="F341" s="1">
        <v>40310</v>
      </c>
      <c r="G341" s="1"/>
      <c r="H341" s="1"/>
      <c r="I341" s="1" t="s">
        <v>63</v>
      </c>
      <c r="J341" s="1" t="s">
        <v>64</v>
      </c>
      <c r="K341" s="1" t="s">
        <v>63</v>
      </c>
      <c r="L341" s="1" t="s">
        <v>65</v>
      </c>
      <c r="M341" s="28"/>
      <c r="N341" s="29"/>
      <c r="O341" s="29"/>
      <c r="P341" s="9">
        <v>45163</v>
      </c>
      <c r="Q341" s="30"/>
      <c r="R341" s="23" t="str">
        <f t="shared" si="5"/>
        <v>Non-lead</v>
      </c>
      <c r="S341" s="28"/>
      <c r="T341" s="29"/>
      <c r="U341" s="29"/>
      <c r="V341" s="29"/>
      <c r="W341" s="29"/>
      <c r="X341" s="29"/>
      <c r="Y341" s="5" t="s">
        <v>66</v>
      </c>
      <c r="Z341" s="29"/>
      <c r="AA341" s="29"/>
      <c r="AB341" s="5" t="s">
        <v>67</v>
      </c>
      <c r="AC341" s="29"/>
      <c r="AD341" s="29"/>
      <c r="AE341" s="31"/>
      <c r="AF341" s="8"/>
      <c r="AG341" s="31"/>
      <c r="AH341" s="29"/>
      <c r="AI341" s="29"/>
      <c r="AJ341" s="29"/>
      <c r="AK341" s="29"/>
      <c r="AL341" s="29"/>
      <c r="AM341" s="29"/>
      <c r="AN341" s="29"/>
      <c r="AO341" s="29"/>
      <c r="AP341" s="29"/>
      <c r="AQ341" s="29"/>
      <c r="AR341" s="30"/>
      <c r="AS341" s="30"/>
      <c r="AT341" s="24" t="s">
        <v>68</v>
      </c>
      <c r="AU341" s="30"/>
      <c r="AV341" s="32"/>
    </row>
    <row r="342" spans="2:48" ht="15.6" x14ac:dyDescent="0.3">
      <c r="B342" s="27"/>
      <c r="C342" s="1" t="s">
        <v>740</v>
      </c>
      <c r="D342" s="1" t="s">
        <v>741</v>
      </c>
      <c r="E342" s="1" t="s">
        <v>62</v>
      </c>
      <c r="F342" s="1">
        <v>40310</v>
      </c>
      <c r="G342" s="1"/>
      <c r="H342" s="1"/>
      <c r="I342" s="1" t="s">
        <v>63</v>
      </c>
      <c r="J342" s="1" t="s">
        <v>64</v>
      </c>
      <c r="K342" s="33" t="s">
        <v>63</v>
      </c>
      <c r="L342" s="1" t="s">
        <v>65</v>
      </c>
      <c r="M342" s="28"/>
      <c r="N342" s="29"/>
      <c r="O342" s="29"/>
      <c r="P342" s="30"/>
      <c r="Q342" s="30"/>
      <c r="R342" s="23" t="str">
        <f t="shared" si="5"/>
        <v>Non-lead</v>
      </c>
      <c r="S342" s="28"/>
      <c r="T342" s="29"/>
      <c r="U342" s="29"/>
      <c r="V342" s="29"/>
      <c r="W342" s="29"/>
      <c r="X342" s="29"/>
      <c r="Y342" s="29"/>
      <c r="Z342" s="29"/>
      <c r="AA342" s="29"/>
      <c r="AB342" s="34" t="s">
        <v>409</v>
      </c>
      <c r="AC342" s="29"/>
      <c r="AD342" s="29"/>
      <c r="AE342" s="31"/>
      <c r="AF342" s="8"/>
      <c r="AG342" s="31"/>
      <c r="AH342" s="29"/>
      <c r="AI342" s="29"/>
      <c r="AJ342" s="29"/>
      <c r="AK342" s="29"/>
      <c r="AL342" s="29"/>
      <c r="AM342" s="29"/>
      <c r="AN342" s="29"/>
      <c r="AO342" s="29"/>
      <c r="AP342" s="29"/>
      <c r="AQ342" s="29"/>
      <c r="AR342" s="30"/>
      <c r="AS342" s="30"/>
      <c r="AT342" s="30"/>
      <c r="AU342" s="30"/>
      <c r="AV342" s="32"/>
    </row>
    <row r="343" spans="2:48" ht="15.6" x14ac:dyDescent="0.3">
      <c r="B343" s="27"/>
      <c r="C343" s="1" t="s">
        <v>742</v>
      </c>
      <c r="D343" s="1" t="s">
        <v>743</v>
      </c>
      <c r="E343" s="1" t="s">
        <v>62</v>
      </c>
      <c r="F343" s="1">
        <v>40310</v>
      </c>
      <c r="G343" s="1"/>
      <c r="H343" s="1"/>
      <c r="I343" s="1" t="s">
        <v>63</v>
      </c>
      <c r="J343" s="1" t="s">
        <v>64</v>
      </c>
      <c r="K343" s="33" t="s">
        <v>63</v>
      </c>
      <c r="L343" s="1" t="s">
        <v>65</v>
      </c>
      <c r="M343" s="28"/>
      <c r="N343" s="29"/>
      <c r="O343" s="29"/>
      <c r="P343" s="30"/>
      <c r="Q343" s="30"/>
      <c r="R343" s="23" t="str">
        <f t="shared" si="5"/>
        <v>Non-lead</v>
      </c>
      <c r="S343" s="28"/>
      <c r="T343" s="29"/>
      <c r="U343" s="29"/>
      <c r="V343" s="29"/>
      <c r="W343" s="29"/>
      <c r="X343" s="29"/>
      <c r="Y343" s="29"/>
      <c r="Z343" s="29"/>
      <c r="AA343" s="29"/>
      <c r="AB343" s="34" t="s">
        <v>409</v>
      </c>
      <c r="AC343" s="29"/>
      <c r="AD343" s="29"/>
      <c r="AE343" s="31"/>
      <c r="AF343" s="8"/>
      <c r="AG343" s="31"/>
      <c r="AH343" s="29"/>
      <c r="AI343" s="29"/>
      <c r="AJ343" s="29"/>
      <c r="AK343" s="29"/>
      <c r="AL343" s="29"/>
      <c r="AM343" s="29"/>
      <c r="AN343" s="29"/>
      <c r="AO343" s="29"/>
      <c r="AP343" s="29"/>
      <c r="AQ343" s="29"/>
      <c r="AR343" s="30"/>
      <c r="AS343" s="30"/>
      <c r="AT343" s="30"/>
      <c r="AU343" s="30"/>
      <c r="AV343" s="32"/>
    </row>
    <row r="344" spans="2:48" ht="15.6" x14ac:dyDescent="0.3">
      <c r="B344" s="27"/>
      <c r="C344" s="1" t="s">
        <v>744</v>
      </c>
      <c r="D344" s="1" t="s">
        <v>745</v>
      </c>
      <c r="E344" s="1" t="s">
        <v>62</v>
      </c>
      <c r="F344" s="1">
        <v>40310</v>
      </c>
      <c r="G344" s="1"/>
      <c r="H344" s="1"/>
      <c r="I344" s="1" t="s">
        <v>63</v>
      </c>
      <c r="J344" s="1" t="s">
        <v>64</v>
      </c>
      <c r="K344" s="33" t="s">
        <v>63</v>
      </c>
      <c r="L344" s="1" t="s">
        <v>65</v>
      </c>
      <c r="M344" s="28"/>
      <c r="N344" s="29"/>
      <c r="O344" s="29"/>
      <c r="P344" s="30"/>
      <c r="Q344" s="30"/>
      <c r="R344" s="23" t="str">
        <f t="shared" si="5"/>
        <v>Non-lead</v>
      </c>
      <c r="S344" s="28"/>
      <c r="T344" s="29"/>
      <c r="U344" s="29"/>
      <c r="V344" s="29"/>
      <c r="W344" s="29"/>
      <c r="X344" s="29"/>
      <c r="Y344" s="29"/>
      <c r="Z344" s="29"/>
      <c r="AA344" s="29"/>
      <c r="AB344" s="34" t="s">
        <v>409</v>
      </c>
      <c r="AC344" s="29"/>
      <c r="AD344" s="29"/>
      <c r="AE344" s="31"/>
      <c r="AF344" s="8"/>
      <c r="AG344" s="31"/>
      <c r="AH344" s="29"/>
      <c r="AI344" s="29"/>
      <c r="AJ344" s="29"/>
      <c r="AK344" s="29"/>
      <c r="AL344" s="29"/>
      <c r="AM344" s="29"/>
      <c r="AN344" s="29"/>
      <c r="AO344" s="29"/>
      <c r="AP344" s="29"/>
      <c r="AQ344" s="29"/>
      <c r="AR344" s="30"/>
      <c r="AS344" s="30"/>
      <c r="AT344" s="30"/>
      <c r="AU344" s="30"/>
      <c r="AV344" s="32"/>
    </row>
    <row r="345" spans="2:48" ht="15.6" x14ac:dyDescent="0.3">
      <c r="B345" s="27"/>
      <c r="C345" s="1" t="s">
        <v>746</v>
      </c>
      <c r="D345" s="1" t="s">
        <v>747</v>
      </c>
      <c r="E345" s="1" t="s">
        <v>62</v>
      </c>
      <c r="F345" s="1">
        <v>40310</v>
      </c>
      <c r="G345" s="1"/>
      <c r="H345" s="1"/>
      <c r="I345" s="1" t="s">
        <v>63</v>
      </c>
      <c r="J345" s="1" t="s">
        <v>64</v>
      </c>
      <c r="K345" s="33" t="s">
        <v>63</v>
      </c>
      <c r="L345" s="1" t="s">
        <v>65</v>
      </c>
      <c r="M345" s="28"/>
      <c r="N345" s="29"/>
      <c r="O345" s="29"/>
      <c r="P345" s="30"/>
      <c r="Q345" s="30"/>
      <c r="R345" s="23" t="str">
        <f t="shared" si="5"/>
        <v>Non-lead</v>
      </c>
      <c r="S345" s="28"/>
      <c r="T345" s="29"/>
      <c r="U345" s="29"/>
      <c r="V345" s="29"/>
      <c r="W345" s="29"/>
      <c r="X345" s="29"/>
      <c r="Y345" s="29"/>
      <c r="Z345" s="29"/>
      <c r="AA345" s="29"/>
      <c r="AB345" s="34" t="s">
        <v>409</v>
      </c>
      <c r="AC345" s="29"/>
      <c r="AD345" s="29"/>
      <c r="AE345" s="31"/>
      <c r="AF345" s="8"/>
      <c r="AG345" s="31"/>
      <c r="AH345" s="29"/>
      <c r="AI345" s="29"/>
      <c r="AJ345" s="29"/>
      <c r="AK345" s="29"/>
      <c r="AL345" s="29"/>
      <c r="AM345" s="29"/>
      <c r="AN345" s="29"/>
      <c r="AO345" s="29"/>
      <c r="AP345" s="29"/>
      <c r="AQ345" s="29"/>
      <c r="AR345" s="30"/>
      <c r="AS345" s="30"/>
      <c r="AT345" s="30"/>
      <c r="AU345" s="30"/>
      <c r="AV345" s="32"/>
    </row>
    <row r="346" spans="2:48" ht="15.6" x14ac:dyDescent="0.3">
      <c r="B346" s="27"/>
      <c r="C346" s="1" t="s">
        <v>748</v>
      </c>
      <c r="D346" s="1" t="s">
        <v>749</v>
      </c>
      <c r="E346" s="1" t="s">
        <v>62</v>
      </c>
      <c r="F346" s="1">
        <v>40310</v>
      </c>
      <c r="G346" s="1"/>
      <c r="H346" s="1"/>
      <c r="I346" s="1" t="s">
        <v>63</v>
      </c>
      <c r="J346" s="1" t="s">
        <v>64</v>
      </c>
      <c r="K346" s="33" t="s">
        <v>63</v>
      </c>
      <c r="L346" s="1" t="s">
        <v>65</v>
      </c>
      <c r="M346" s="28"/>
      <c r="N346" s="29"/>
      <c r="O346" s="29"/>
      <c r="P346" s="30"/>
      <c r="Q346" s="30"/>
      <c r="R346" s="23" t="str">
        <f t="shared" si="5"/>
        <v>Non-lead</v>
      </c>
      <c r="S346" s="28"/>
      <c r="T346" s="29"/>
      <c r="U346" s="29"/>
      <c r="V346" s="29"/>
      <c r="W346" s="29"/>
      <c r="X346" s="29"/>
      <c r="Y346" s="29"/>
      <c r="Z346" s="29"/>
      <c r="AA346" s="29"/>
      <c r="AB346" s="34" t="s">
        <v>409</v>
      </c>
      <c r="AC346" s="29"/>
      <c r="AD346" s="29"/>
      <c r="AE346" s="31"/>
      <c r="AF346" s="8"/>
      <c r="AG346" s="31"/>
      <c r="AH346" s="29"/>
      <c r="AI346" s="29"/>
      <c r="AJ346" s="29"/>
      <c r="AK346" s="29"/>
      <c r="AL346" s="29"/>
      <c r="AM346" s="29"/>
      <c r="AN346" s="29"/>
      <c r="AO346" s="29"/>
      <c r="AP346" s="29"/>
      <c r="AQ346" s="29"/>
      <c r="AR346" s="30"/>
      <c r="AS346" s="30"/>
      <c r="AT346" s="30"/>
      <c r="AU346" s="30"/>
      <c r="AV346" s="32"/>
    </row>
    <row r="347" spans="2:48" ht="15.6" x14ac:dyDescent="0.3">
      <c r="B347" s="27"/>
      <c r="C347" s="1" t="s">
        <v>750</v>
      </c>
      <c r="D347" s="1" t="s">
        <v>751</v>
      </c>
      <c r="E347" s="1" t="s">
        <v>62</v>
      </c>
      <c r="F347" s="1">
        <v>40310</v>
      </c>
      <c r="G347" s="1"/>
      <c r="H347" s="1"/>
      <c r="I347" s="1" t="s">
        <v>63</v>
      </c>
      <c r="J347" s="1" t="s">
        <v>64</v>
      </c>
      <c r="K347" s="33" t="s">
        <v>63</v>
      </c>
      <c r="L347" s="1" t="s">
        <v>65</v>
      </c>
      <c r="M347" s="28"/>
      <c r="N347" s="29"/>
      <c r="O347" s="29"/>
      <c r="P347" s="30"/>
      <c r="Q347" s="30"/>
      <c r="R347" s="23" t="str">
        <f t="shared" si="5"/>
        <v>Non-lead</v>
      </c>
      <c r="S347" s="28"/>
      <c r="T347" s="29"/>
      <c r="U347" s="29"/>
      <c r="V347" s="29"/>
      <c r="W347" s="29"/>
      <c r="X347" s="29"/>
      <c r="Y347" s="29"/>
      <c r="Z347" s="29"/>
      <c r="AA347" s="29"/>
      <c r="AB347" s="34" t="s">
        <v>409</v>
      </c>
      <c r="AC347" s="29"/>
      <c r="AD347" s="29"/>
      <c r="AE347" s="31"/>
      <c r="AF347" s="8"/>
      <c r="AG347" s="31"/>
      <c r="AH347" s="29"/>
      <c r="AI347" s="29"/>
      <c r="AJ347" s="29"/>
      <c r="AK347" s="29"/>
      <c r="AL347" s="29"/>
      <c r="AM347" s="29"/>
      <c r="AN347" s="29"/>
      <c r="AO347" s="29"/>
      <c r="AP347" s="29"/>
      <c r="AQ347" s="29"/>
      <c r="AR347" s="30"/>
      <c r="AS347" s="30"/>
      <c r="AT347" s="30"/>
      <c r="AU347" s="30"/>
      <c r="AV347" s="32"/>
    </row>
    <row r="348" spans="2:48" ht="15.6" x14ac:dyDescent="0.3">
      <c r="B348" s="27"/>
      <c r="C348" s="1" t="s">
        <v>752</v>
      </c>
      <c r="D348" s="1" t="s">
        <v>753</v>
      </c>
      <c r="E348" s="1" t="s">
        <v>62</v>
      </c>
      <c r="F348" s="1">
        <v>40310</v>
      </c>
      <c r="G348" s="1"/>
      <c r="H348" s="1"/>
      <c r="I348" s="1" t="s">
        <v>63</v>
      </c>
      <c r="J348" s="1" t="s">
        <v>64</v>
      </c>
      <c r="K348" s="33" t="s">
        <v>63</v>
      </c>
      <c r="L348" s="1" t="s">
        <v>65</v>
      </c>
      <c r="M348" s="28"/>
      <c r="N348" s="29"/>
      <c r="O348" s="29"/>
      <c r="P348" s="30"/>
      <c r="Q348" s="30"/>
      <c r="R348" s="23" t="str">
        <f t="shared" si="5"/>
        <v>Non-lead</v>
      </c>
      <c r="S348" s="28"/>
      <c r="T348" s="29"/>
      <c r="U348" s="29"/>
      <c r="V348" s="29"/>
      <c r="W348" s="29"/>
      <c r="X348" s="29"/>
      <c r="Y348" s="29"/>
      <c r="Z348" s="29"/>
      <c r="AA348" s="29"/>
      <c r="AB348" s="34" t="s">
        <v>409</v>
      </c>
      <c r="AC348" s="29"/>
      <c r="AD348" s="29"/>
      <c r="AE348" s="31"/>
      <c r="AF348" s="8"/>
      <c r="AG348" s="31"/>
      <c r="AH348" s="29"/>
      <c r="AI348" s="29"/>
      <c r="AJ348" s="29"/>
      <c r="AK348" s="29"/>
      <c r="AL348" s="29"/>
      <c r="AM348" s="29"/>
      <c r="AN348" s="29"/>
      <c r="AO348" s="29"/>
      <c r="AP348" s="29"/>
      <c r="AQ348" s="29"/>
      <c r="AR348" s="30"/>
      <c r="AS348" s="30"/>
      <c r="AT348" s="30"/>
      <c r="AU348" s="30"/>
      <c r="AV348" s="32"/>
    </row>
    <row r="349" spans="2:48" ht="15.6" x14ac:dyDescent="0.3">
      <c r="B349" s="27"/>
      <c r="C349" s="1" t="s">
        <v>754</v>
      </c>
      <c r="D349" s="1" t="s">
        <v>755</v>
      </c>
      <c r="E349" s="1" t="s">
        <v>62</v>
      </c>
      <c r="F349" s="1">
        <v>40310</v>
      </c>
      <c r="G349" s="1"/>
      <c r="H349" s="1"/>
      <c r="I349" s="1" t="s">
        <v>63</v>
      </c>
      <c r="J349" s="1" t="s">
        <v>64</v>
      </c>
      <c r="K349" s="33" t="s">
        <v>63</v>
      </c>
      <c r="L349" s="1" t="s">
        <v>65</v>
      </c>
      <c r="M349" s="28"/>
      <c r="N349" s="29"/>
      <c r="O349" s="29"/>
      <c r="P349" s="30"/>
      <c r="Q349" s="30"/>
      <c r="R349" s="23" t="str">
        <f t="shared" si="5"/>
        <v>Non-lead</v>
      </c>
      <c r="S349" s="28"/>
      <c r="T349" s="29"/>
      <c r="U349" s="29"/>
      <c r="V349" s="29"/>
      <c r="W349" s="29"/>
      <c r="X349" s="29"/>
      <c r="Y349" s="29"/>
      <c r="Z349" s="29"/>
      <c r="AA349" s="29"/>
      <c r="AB349" s="34" t="s">
        <v>409</v>
      </c>
      <c r="AC349" s="29"/>
      <c r="AD349" s="29"/>
      <c r="AE349" s="31"/>
      <c r="AF349" s="8"/>
      <c r="AG349" s="31"/>
      <c r="AH349" s="29"/>
      <c r="AI349" s="29"/>
      <c r="AJ349" s="29"/>
      <c r="AK349" s="29"/>
      <c r="AL349" s="29"/>
      <c r="AM349" s="29"/>
      <c r="AN349" s="29"/>
      <c r="AO349" s="29"/>
      <c r="AP349" s="29"/>
      <c r="AQ349" s="29"/>
      <c r="AR349" s="30"/>
      <c r="AS349" s="30"/>
      <c r="AT349" s="30"/>
      <c r="AU349" s="30"/>
      <c r="AV349" s="32"/>
    </row>
    <row r="350" spans="2:48" ht="15.6" x14ac:dyDescent="0.3">
      <c r="B350" s="27"/>
      <c r="C350" s="1" t="s">
        <v>756</v>
      </c>
      <c r="D350" s="1" t="s">
        <v>757</v>
      </c>
      <c r="E350" s="1" t="s">
        <v>62</v>
      </c>
      <c r="F350" s="1">
        <v>40310</v>
      </c>
      <c r="G350" s="1"/>
      <c r="H350" s="1"/>
      <c r="I350" s="1" t="s">
        <v>63</v>
      </c>
      <c r="J350" s="1" t="s">
        <v>64</v>
      </c>
      <c r="K350" s="33" t="s">
        <v>63</v>
      </c>
      <c r="L350" s="1" t="s">
        <v>65</v>
      </c>
      <c r="M350" s="28"/>
      <c r="N350" s="29"/>
      <c r="O350" s="29"/>
      <c r="P350" s="30"/>
      <c r="Q350" s="30"/>
      <c r="R350" s="23" t="str">
        <f t="shared" si="5"/>
        <v>Non-lead</v>
      </c>
      <c r="S350" s="28"/>
      <c r="T350" s="29"/>
      <c r="U350" s="29"/>
      <c r="V350" s="29"/>
      <c r="W350" s="29"/>
      <c r="X350" s="29"/>
      <c r="Y350" s="29"/>
      <c r="Z350" s="29"/>
      <c r="AA350" s="29"/>
      <c r="AB350" s="34" t="s">
        <v>409</v>
      </c>
      <c r="AC350" s="29"/>
      <c r="AD350" s="29"/>
      <c r="AE350" s="31"/>
      <c r="AF350" s="8"/>
      <c r="AG350" s="31"/>
      <c r="AH350" s="29"/>
      <c r="AI350" s="29"/>
      <c r="AJ350" s="29"/>
      <c r="AK350" s="29"/>
      <c r="AL350" s="29"/>
      <c r="AM350" s="29"/>
      <c r="AN350" s="29"/>
      <c r="AO350" s="29"/>
      <c r="AP350" s="29"/>
      <c r="AQ350" s="29"/>
      <c r="AR350" s="30"/>
      <c r="AS350" s="30"/>
      <c r="AT350" s="30"/>
      <c r="AU350" s="30"/>
      <c r="AV350" s="32"/>
    </row>
    <row r="351" spans="2:48" ht="15.6" x14ac:dyDescent="0.3">
      <c r="B351" s="27"/>
      <c r="C351" s="1" t="s">
        <v>758</v>
      </c>
      <c r="D351" s="1" t="s">
        <v>759</v>
      </c>
      <c r="E351" s="1" t="s">
        <v>62</v>
      </c>
      <c r="F351" s="1">
        <v>40310</v>
      </c>
      <c r="G351" s="1"/>
      <c r="H351" s="1"/>
      <c r="I351" s="1" t="s">
        <v>63</v>
      </c>
      <c r="J351" s="1" t="s">
        <v>64</v>
      </c>
      <c r="K351" s="33" t="s">
        <v>63</v>
      </c>
      <c r="L351" s="1" t="s">
        <v>65</v>
      </c>
      <c r="M351" s="28"/>
      <c r="N351" s="29"/>
      <c r="O351" s="29"/>
      <c r="P351" s="30"/>
      <c r="Q351" s="30"/>
      <c r="R351" s="23" t="str">
        <f t="shared" si="5"/>
        <v>Non-lead</v>
      </c>
      <c r="S351" s="28"/>
      <c r="T351" s="29"/>
      <c r="U351" s="29"/>
      <c r="V351" s="29"/>
      <c r="W351" s="29"/>
      <c r="X351" s="29"/>
      <c r="Y351" s="29"/>
      <c r="Z351" s="29"/>
      <c r="AA351" s="29"/>
      <c r="AB351" s="34" t="s">
        <v>409</v>
      </c>
      <c r="AC351" s="29"/>
      <c r="AD351" s="29"/>
      <c r="AE351" s="31"/>
      <c r="AF351" s="8"/>
      <c r="AG351" s="31"/>
      <c r="AH351" s="29"/>
      <c r="AI351" s="29"/>
      <c r="AJ351" s="29"/>
      <c r="AK351" s="29"/>
      <c r="AL351" s="29"/>
      <c r="AM351" s="29"/>
      <c r="AN351" s="29"/>
      <c r="AO351" s="29"/>
      <c r="AP351" s="29"/>
      <c r="AQ351" s="29"/>
      <c r="AR351" s="30"/>
      <c r="AS351" s="30"/>
      <c r="AT351" s="30"/>
      <c r="AU351" s="30"/>
      <c r="AV351" s="32"/>
    </row>
    <row r="352" spans="2:48" ht="15.6" x14ac:dyDescent="0.3">
      <c r="B352" s="27"/>
      <c r="C352" s="1" t="s">
        <v>760</v>
      </c>
      <c r="D352" s="1" t="s">
        <v>761</v>
      </c>
      <c r="E352" s="1" t="s">
        <v>62</v>
      </c>
      <c r="F352" s="1">
        <v>40310</v>
      </c>
      <c r="G352" s="1"/>
      <c r="H352" s="1"/>
      <c r="I352" s="1" t="s">
        <v>63</v>
      </c>
      <c r="J352" s="1" t="s">
        <v>64</v>
      </c>
      <c r="K352" s="33" t="s">
        <v>63</v>
      </c>
      <c r="L352" s="1" t="s">
        <v>65</v>
      </c>
      <c r="M352" s="28"/>
      <c r="N352" s="29"/>
      <c r="O352" s="29"/>
      <c r="P352" s="30"/>
      <c r="Q352" s="30"/>
      <c r="R352" s="23" t="str">
        <f t="shared" si="5"/>
        <v>Non-lead</v>
      </c>
      <c r="S352" s="28"/>
      <c r="T352" s="29"/>
      <c r="U352" s="29"/>
      <c r="V352" s="29"/>
      <c r="W352" s="29"/>
      <c r="X352" s="29"/>
      <c r="Y352" s="29"/>
      <c r="Z352" s="29"/>
      <c r="AA352" s="29"/>
      <c r="AB352" s="5" t="s">
        <v>409</v>
      </c>
      <c r="AC352" s="29"/>
      <c r="AD352" s="29"/>
      <c r="AE352" s="31"/>
      <c r="AF352" s="8"/>
      <c r="AG352" s="31"/>
      <c r="AH352" s="29"/>
      <c r="AI352" s="29"/>
      <c r="AJ352" s="29"/>
      <c r="AK352" s="29"/>
      <c r="AL352" s="29"/>
      <c r="AM352" s="29"/>
      <c r="AN352" s="29"/>
      <c r="AO352" s="29"/>
      <c r="AP352" s="29"/>
      <c r="AQ352" s="29"/>
      <c r="AR352" s="30"/>
      <c r="AS352" s="30"/>
      <c r="AT352" s="30"/>
      <c r="AU352" s="30"/>
      <c r="AV352" s="32"/>
    </row>
    <row r="353" spans="2:48" ht="15.6" x14ac:dyDescent="0.3">
      <c r="B353" s="27"/>
      <c r="C353" s="1" t="s">
        <v>762</v>
      </c>
      <c r="D353" s="1" t="s">
        <v>763</v>
      </c>
      <c r="E353" s="1" t="s">
        <v>62</v>
      </c>
      <c r="F353" s="1">
        <v>40310</v>
      </c>
      <c r="G353" s="1"/>
      <c r="H353" s="1"/>
      <c r="I353" s="1" t="s">
        <v>63</v>
      </c>
      <c r="J353" s="1" t="s">
        <v>64</v>
      </c>
      <c r="K353" s="33" t="s">
        <v>63</v>
      </c>
      <c r="L353" s="1" t="s">
        <v>65</v>
      </c>
      <c r="M353" s="28"/>
      <c r="N353" s="29"/>
      <c r="O353" s="29"/>
      <c r="P353" s="30"/>
      <c r="Q353" s="30"/>
      <c r="R353" s="23" t="str">
        <f t="shared" si="5"/>
        <v>Non-lead</v>
      </c>
      <c r="S353" s="28"/>
      <c r="T353" s="29"/>
      <c r="U353" s="29"/>
      <c r="V353" s="29"/>
      <c r="W353" s="29"/>
      <c r="X353" s="29"/>
      <c r="Y353" s="29"/>
      <c r="Z353" s="29"/>
      <c r="AA353" s="29"/>
      <c r="AB353" s="5" t="s">
        <v>409</v>
      </c>
      <c r="AC353" s="29"/>
      <c r="AD353" s="29"/>
      <c r="AE353" s="31"/>
      <c r="AF353" s="8"/>
      <c r="AG353" s="31"/>
      <c r="AH353" s="29"/>
      <c r="AI353" s="29"/>
      <c r="AJ353" s="29"/>
      <c r="AK353" s="29"/>
      <c r="AL353" s="29"/>
      <c r="AM353" s="29"/>
      <c r="AN353" s="29"/>
      <c r="AO353" s="29"/>
      <c r="AP353" s="29"/>
      <c r="AQ353" s="29"/>
      <c r="AR353" s="30"/>
      <c r="AS353" s="30"/>
      <c r="AT353" s="30"/>
      <c r="AU353" s="30"/>
      <c r="AV353" s="32"/>
    </row>
    <row r="354" spans="2:48" ht="15.6" x14ac:dyDescent="0.3">
      <c r="B354" s="27"/>
      <c r="C354" s="1" t="s">
        <v>764</v>
      </c>
      <c r="D354" s="1" t="s">
        <v>765</v>
      </c>
      <c r="E354" s="1" t="s">
        <v>62</v>
      </c>
      <c r="F354" s="1">
        <v>40310</v>
      </c>
      <c r="G354" s="1"/>
      <c r="H354" s="1"/>
      <c r="I354" s="1" t="s">
        <v>63</v>
      </c>
      <c r="J354" s="1" t="s">
        <v>64</v>
      </c>
      <c r="K354" s="33" t="s">
        <v>63</v>
      </c>
      <c r="L354" s="1" t="s">
        <v>65</v>
      </c>
      <c r="M354" s="28"/>
      <c r="N354" s="29"/>
      <c r="O354" s="29"/>
      <c r="P354" s="30"/>
      <c r="Q354" s="30"/>
      <c r="R354" s="23" t="str">
        <f t="shared" si="5"/>
        <v>Non-lead</v>
      </c>
      <c r="S354" s="28"/>
      <c r="T354" s="29"/>
      <c r="U354" s="29"/>
      <c r="V354" s="29"/>
      <c r="W354" s="29"/>
      <c r="X354" s="29"/>
      <c r="Y354" s="29"/>
      <c r="Z354" s="29"/>
      <c r="AA354" s="29"/>
      <c r="AB354" s="34" t="s">
        <v>409</v>
      </c>
      <c r="AC354" s="29"/>
      <c r="AD354" s="29"/>
      <c r="AE354" s="31"/>
      <c r="AF354" s="8"/>
      <c r="AG354" s="31"/>
      <c r="AH354" s="29"/>
      <c r="AI354" s="29"/>
      <c r="AJ354" s="29"/>
      <c r="AK354" s="29"/>
      <c r="AL354" s="29"/>
      <c r="AM354" s="29"/>
      <c r="AN354" s="29"/>
      <c r="AO354" s="29"/>
      <c r="AP354" s="29"/>
      <c r="AQ354" s="29"/>
      <c r="AR354" s="30"/>
      <c r="AS354" s="30"/>
      <c r="AT354" s="30"/>
      <c r="AU354" s="30"/>
      <c r="AV354" s="32"/>
    </row>
    <row r="355" spans="2:48" ht="15.6" x14ac:dyDescent="0.3">
      <c r="B355" s="27"/>
      <c r="C355" s="1" t="s">
        <v>766</v>
      </c>
      <c r="D355" s="1" t="s">
        <v>767</v>
      </c>
      <c r="E355" s="1" t="s">
        <v>62</v>
      </c>
      <c r="F355" s="1">
        <v>40310</v>
      </c>
      <c r="G355" s="1"/>
      <c r="H355" s="1"/>
      <c r="I355" s="1" t="s">
        <v>63</v>
      </c>
      <c r="J355" s="1" t="s">
        <v>64</v>
      </c>
      <c r="K355" s="33" t="s">
        <v>63</v>
      </c>
      <c r="L355" s="1" t="s">
        <v>65</v>
      </c>
      <c r="M355" s="28"/>
      <c r="N355" s="29"/>
      <c r="O355" s="29"/>
      <c r="P355" s="30"/>
      <c r="Q355" s="30"/>
      <c r="R355" s="23" t="str">
        <f t="shared" si="5"/>
        <v>Non-lead</v>
      </c>
      <c r="S355" s="28"/>
      <c r="T355" s="29"/>
      <c r="U355" s="29"/>
      <c r="V355" s="29"/>
      <c r="W355" s="29"/>
      <c r="X355" s="29"/>
      <c r="Y355" s="29"/>
      <c r="Z355" s="29"/>
      <c r="AA355" s="29"/>
      <c r="AB355" s="34" t="s">
        <v>409</v>
      </c>
      <c r="AC355" s="29"/>
      <c r="AD355" s="29"/>
      <c r="AE355" s="31"/>
      <c r="AF355" s="8"/>
      <c r="AG355" s="31"/>
      <c r="AH355" s="29"/>
      <c r="AI355" s="29"/>
      <c r="AJ355" s="29"/>
      <c r="AK355" s="29"/>
      <c r="AL355" s="29"/>
      <c r="AM355" s="29"/>
      <c r="AN355" s="29"/>
      <c r="AO355" s="29"/>
      <c r="AP355" s="29"/>
      <c r="AQ355" s="29"/>
      <c r="AR355" s="30"/>
      <c r="AS355" s="30"/>
      <c r="AT355" s="30"/>
      <c r="AU355" s="30"/>
      <c r="AV355" s="32"/>
    </row>
    <row r="356" spans="2:48" ht="15.6" x14ac:dyDescent="0.3">
      <c r="B356" s="27"/>
      <c r="C356" s="1" t="s">
        <v>768</v>
      </c>
      <c r="D356" s="1" t="s">
        <v>769</v>
      </c>
      <c r="E356" s="1" t="s">
        <v>62</v>
      </c>
      <c r="F356" s="1">
        <v>40310</v>
      </c>
      <c r="G356" s="1"/>
      <c r="H356" s="1"/>
      <c r="I356" s="1" t="s">
        <v>63</v>
      </c>
      <c r="J356" s="1" t="s">
        <v>64</v>
      </c>
      <c r="K356" s="33" t="s">
        <v>63</v>
      </c>
      <c r="L356" s="1" t="s">
        <v>65</v>
      </c>
      <c r="M356" s="28"/>
      <c r="N356" s="29"/>
      <c r="O356" s="29"/>
      <c r="P356" s="30"/>
      <c r="Q356" s="30"/>
      <c r="R356" s="23" t="str">
        <f t="shared" si="5"/>
        <v>Non-lead</v>
      </c>
      <c r="S356" s="28"/>
      <c r="T356" s="29"/>
      <c r="U356" s="29"/>
      <c r="V356" s="29"/>
      <c r="W356" s="29"/>
      <c r="X356" s="29"/>
      <c r="Y356" s="29"/>
      <c r="Z356" s="29"/>
      <c r="AA356" s="29"/>
      <c r="AB356" s="34" t="s">
        <v>409</v>
      </c>
      <c r="AC356" s="29"/>
      <c r="AD356" s="29"/>
      <c r="AE356" s="31"/>
      <c r="AF356" s="8"/>
      <c r="AG356" s="31"/>
      <c r="AH356" s="29"/>
      <c r="AI356" s="29"/>
      <c r="AJ356" s="29"/>
      <c r="AK356" s="29"/>
      <c r="AL356" s="29"/>
      <c r="AM356" s="29"/>
      <c r="AN356" s="29"/>
      <c r="AO356" s="29"/>
      <c r="AP356" s="29"/>
      <c r="AQ356" s="29"/>
      <c r="AR356" s="30"/>
      <c r="AS356" s="30"/>
      <c r="AT356" s="30"/>
      <c r="AU356" s="30"/>
      <c r="AV356" s="32"/>
    </row>
    <row r="357" spans="2:48" ht="15.6" x14ac:dyDescent="0.3">
      <c r="B357" s="27"/>
      <c r="C357" s="1" t="s">
        <v>770</v>
      </c>
      <c r="D357" s="1" t="s">
        <v>771</v>
      </c>
      <c r="E357" s="1" t="s">
        <v>62</v>
      </c>
      <c r="F357" s="1">
        <v>40310</v>
      </c>
      <c r="G357" s="1"/>
      <c r="H357" s="1"/>
      <c r="I357" s="1" t="s">
        <v>63</v>
      </c>
      <c r="J357" s="1" t="s">
        <v>64</v>
      </c>
      <c r="K357" s="33" t="s">
        <v>63</v>
      </c>
      <c r="L357" s="1" t="s">
        <v>65</v>
      </c>
      <c r="M357" s="28"/>
      <c r="N357" s="29"/>
      <c r="O357" s="29"/>
      <c r="P357" s="30"/>
      <c r="Q357" s="30"/>
      <c r="R357" s="23" t="str">
        <f t="shared" si="5"/>
        <v>Non-lead</v>
      </c>
      <c r="S357" s="28"/>
      <c r="T357" s="29"/>
      <c r="U357" s="29"/>
      <c r="V357" s="29"/>
      <c r="W357" s="29"/>
      <c r="X357" s="29"/>
      <c r="Y357" s="29"/>
      <c r="Z357" s="29"/>
      <c r="AA357" s="29"/>
      <c r="AB357" s="34" t="s">
        <v>409</v>
      </c>
      <c r="AC357" s="29"/>
      <c r="AD357" s="29"/>
      <c r="AE357" s="31"/>
      <c r="AF357" s="8"/>
      <c r="AG357" s="31"/>
      <c r="AH357" s="29"/>
      <c r="AI357" s="29"/>
      <c r="AJ357" s="29"/>
      <c r="AK357" s="29"/>
      <c r="AL357" s="29"/>
      <c r="AM357" s="29"/>
      <c r="AN357" s="29"/>
      <c r="AO357" s="29"/>
      <c r="AP357" s="29"/>
      <c r="AQ357" s="29"/>
      <c r="AR357" s="30"/>
      <c r="AS357" s="30"/>
      <c r="AT357" s="30"/>
      <c r="AU357" s="30"/>
      <c r="AV357" s="32"/>
    </row>
    <row r="358" spans="2:48" ht="15.6" x14ac:dyDescent="0.3">
      <c r="B358" s="27"/>
      <c r="C358" s="1" t="s">
        <v>772</v>
      </c>
      <c r="D358" s="1" t="s">
        <v>773</v>
      </c>
      <c r="E358" s="1" t="s">
        <v>62</v>
      </c>
      <c r="F358" s="1">
        <v>40310</v>
      </c>
      <c r="G358" s="1"/>
      <c r="H358" s="1"/>
      <c r="I358" s="1" t="s">
        <v>63</v>
      </c>
      <c r="J358" s="1" t="s">
        <v>64</v>
      </c>
      <c r="K358" s="33" t="s">
        <v>63</v>
      </c>
      <c r="L358" s="1" t="s">
        <v>65</v>
      </c>
      <c r="M358" s="28"/>
      <c r="N358" s="29"/>
      <c r="O358" s="29"/>
      <c r="P358" s="30"/>
      <c r="Q358" s="30"/>
      <c r="R358" s="23" t="str">
        <f t="shared" si="5"/>
        <v>Non-lead</v>
      </c>
      <c r="S358" s="28"/>
      <c r="T358" s="29"/>
      <c r="U358" s="29"/>
      <c r="V358" s="29"/>
      <c r="W358" s="29"/>
      <c r="X358" s="29"/>
      <c r="Y358" s="29"/>
      <c r="Z358" s="29"/>
      <c r="AA358" s="29"/>
      <c r="AB358" s="5" t="s">
        <v>409</v>
      </c>
      <c r="AC358" s="29"/>
      <c r="AD358" s="29"/>
      <c r="AE358" s="31"/>
      <c r="AF358" s="8"/>
      <c r="AG358" s="31"/>
      <c r="AH358" s="29"/>
      <c r="AI358" s="29"/>
      <c r="AJ358" s="29"/>
      <c r="AK358" s="29"/>
      <c r="AL358" s="29"/>
      <c r="AM358" s="29"/>
      <c r="AN358" s="29"/>
      <c r="AO358" s="29"/>
      <c r="AP358" s="29"/>
      <c r="AQ358" s="29"/>
      <c r="AR358" s="30"/>
      <c r="AS358" s="30"/>
      <c r="AT358" s="30"/>
      <c r="AU358" s="30"/>
      <c r="AV358" s="32"/>
    </row>
    <row r="359" spans="2:48" ht="15.6" x14ac:dyDescent="0.3">
      <c r="B359" s="27"/>
      <c r="C359" s="1" t="s">
        <v>774</v>
      </c>
      <c r="D359" s="1" t="s">
        <v>775</v>
      </c>
      <c r="E359" s="1" t="s">
        <v>62</v>
      </c>
      <c r="F359" s="1">
        <v>40310</v>
      </c>
      <c r="G359" s="1"/>
      <c r="H359" s="1"/>
      <c r="I359" s="1" t="s">
        <v>63</v>
      </c>
      <c r="J359" s="1" t="s">
        <v>64</v>
      </c>
      <c r="K359" s="33" t="s">
        <v>63</v>
      </c>
      <c r="L359" s="1" t="s">
        <v>65</v>
      </c>
      <c r="M359" s="28"/>
      <c r="N359" s="29"/>
      <c r="O359" s="29"/>
      <c r="P359" s="30"/>
      <c r="Q359" s="30"/>
      <c r="R359" s="23" t="str">
        <f t="shared" si="5"/>
        <v>Non-lead</v>
      </c>
      <c r="S359" s="28"/>
      <c r="T359" s="29"/>
      <c r="U359" s="29"/>
      <c r="V359" s="29"/>
      <c r="W359" s="29"/>
      <c r="X359" s="29"/>
      <c r="Y359" s="29"/>
      <c r="Z359" s="29"/>
      <c r="AA359" s="29"/>
      <c r="AB359" s="5" t="s">
        <v>409</v>
      </c>
      <c r="AC359" s="29"/>
      <c r="AD359" s="29"/>
      <c r="AE359" s="31"/>
      <c r="AF359" s="8"/>
      <c r="AG359" s="31"/>
      <c r="AH359" s="29"/>
      <c r="AI359" s="29"/>
      <c r="AJ359" s="29"/>
      <c r="AK359" s="29"/>
      <c r="AL359" s="29"/>
      <c r="AM359" s="29"/>
      <c r="AN359" s="29"/>
      <c r="AO359" s="29"/>
      <c r="AP359" s="29"/>
      <c r="AQ359" s="29"/>
      <c r="AR359" s="30"/>
      <c r="AS359" s="30"/>
      <c r="AT359" s="30"/>
      <c r="AU359" s="30"/>
      <c r="AV359" s="32"/>
    </row>
    <row r="360" spans="2:48" ht="15.6" x14ac:dyDescent="0.3">
      <c r="B360" s="27"/>
      <c r="C360" s="1" t="s">
        <v>776</v>
      </c>
      <c r="D360" s="1" t="s">
        <v>777</v>
      </c>
      <c r="E360" s="1" t="s">
        <v>62</v>
      </c>
      <c r="F360" s="1">
        <v>40310</v>
      </c>
      <c r="G360" s="1"/>
      <c r="H360" s="1"/>
      <c r="I360" s="1" t="s">
        <v>63</v>
      </c>
      <c r="J360" s="1" t="s">
        <v>64</v>
      </c>
      <c r="K360" s="33" t="s">
        <v>63</v>
      </c>
      <c r="L360" s="1" t="s">
        <v>65</v>
      </c>
      <c r="M360" s="28"/>
      <c r="N360" s="29"/>
      <c r="O360" s="29"/>
      <c r="P360" s="30"/>
      <c r="Q360" s="30"/>
      <c r="R360" s="23" t="str">
        <f t="shared" si="5"/>
        <v>Non-lead</v>
      </c>
      <c r="S360" s="28"/>
      <c r="T360" s="29"/>
      <c r="U360" s="29"/>
      <c r="V360" s="29"/>
      <c r="W360" s="29"/>
      <c r="X360" s="29"/>
      <c r="Y360" s="29"/>
      <c r="Z360" s="29"/>
      <c r="AA360" s="29"/>
      <c r="AB360" s="34" t="s">
        <v>409</v>
      </c>
      <c r="AC360" s="29"/>
      <c r="AD360" s="29"/>
      <c r="AE360" s="31"/>
      <c r="AF360" s="8"/>
      <c r="AG360" s="31"/>
      <c r="AH360" s="29"/>
      <c r="AI360" s="29"/>
      <c r="AJ360" s="29"/>
      <c r="AK360" s="29"/>
      <c r="AL360" s="29"/>
      <c r="AM360" s="29"/>
      <c r="AN360" s="29"/>
      <c r="AO360" s="29"/>
      <c r="AP360" s="29"/>
      <c r="AQ360" s="29"/>
      <c r="AR360" s="30"/>
      <c r="AS360" s="30"/>
      <c r="AT360" s="30"/>
      <c r="AU360" s="30"/>
      <c r="AV360" s="32"/>
    </row>
    <row r="361" spans="2:48" ht="15.6" x14ac:dyDescent="0.3">
      <c r="B361" s="27"/>
      <c r="C361" s="1" t="s">
        <v>778</v>
      </c>
      <c r="D361" s="1" t="s">
        <v>779</v>
      </c>
      <c r="E361" s="1" t="s">
        <v>62</v>
      </c>
      <c r="F361" s="1">
        <v>40310</v>
      </c>
      <c r="G361" s="1"/>
      <c r="H361" s="1"/>
      <c r="I361" s="1" t="s">
        <v>63</v>
      </c>
      <c r="J361" s="1" t="s">
        <v>64</v>
      </c>
      <c r="K361" s="33" t="s">
        <v>63</v>
      </c>
      <c r="L361" s="1" t="s">
        <v>65</v>
      </c>
      <c r="M361" s="28"/>
      <c r="N361" s="29"/>
      <c r="O361" s="29"/>
      <c r="P361" s="30"/>
      <c r="Q361" s="30"/>
      <c r="R361" s="23" t="str">
        <f t="shared" si="5"/>
        <v>Non-lead</v>
      </c>
      <c r="S361" s="28"/>
      <c r="T361" s="29"/>
      <c r="U361" s="29"/>
      <c r="V361" s="29"/>
      <c r="W361" s="29"/>
      <c r="X361" s="29"/>
      <c r="Y361" s="29"/>
      <c r="Z361" s="29"/>
      <c r="AA361" s="29"/>
      <c r="AB361" s="5" t="s">
        <v>409</v>
      </c>
      <c r="AC361" s="29"/>
      <c r="AD361" s="29"/>
      <c r="AE361" s="31"/>
      <c r="AF361" s="8"/>
      <c r="AG361" s="31"/>
      <c r="AH361" s="29"/>
      <c r="AI361" s="29"/>
      <c r="AJ361" s="29"/>
      <c r="AK361" s="29"/>
      <c r="AL361" s="29"/>
      <c r="AM361" s="29"/>
      <c r="AN361" s="29"/>
      <c r="AO361" s="29"/>
      <c r="AP361" s="29"/>
      <c r="AQ361" s="29"/>
      <c r="AR361" s="30"/>
      <c r="AS361" s="30"/>
      <c r="AT361" s="30"/>
      <c r="AU361" s="30"/>
      <c r="AV361" s="32"/>
    </row>
    <row r="362" spans="2:48" ht="15.6" x14ac:dyDescent="0.3">
      <c r="B362" s="27"/>
      <c r="C362" s="1" t="s">
        <v>780</v>
      </c>
      <c r="D362" s="1" t="s">
        <v>781</v>
      </c>
      <c r="E362" s="1" t="s">
        <v>62</v>
      </c>
      <c r="F362" s="1">
        <v>40310</v>
      </c>
      <c r="G362" s="1"/>
      <c r="H362" s="1"/>
      <c r="I362" s="1" t="s">
        <v>63</v>
      </c>
      <c r="J362" s="1" t="s">
        <v>64</v>
      </c>
      <c r="K362" s="33" t="s">
        <v>63</v>
      </c>
      <c r="L362" s="1" t="s">
        <v>65</v>
      </c>
      <c r="M362" s="28"/>
      <c r="N362" s="29"/>
      <c r="O362" s="29"/>
      <c r="P362" s="30"/>
      <c r="Q362" s="30"/>
      <c r="R362" s="23" t="str">
        <f t="shared" si="5"/>
        <v>Non-lead</v>
      </c>
      <c r="S362" s="28"/>
      <c r="T362" s="29"/>
      <c r="U362" s="29"/>
      <c r="V362" s="29"/>
      <c r="W362" s="29"/>
      <c r="X362" s="29"/>
      <c r="Y362" s="29"/>
      <c r="Z362" s="29"/>
      <c r="AA362" s="29"/>
      <c r="AB362" s="34" t="s">
        <v>409</v>
      </c>
      <c r="AC362" s="29"/>
      <c r="AD362" s="29"/>
      <c r="AE362" s="31"/>
      <c r="AF362" s="8"/>
      <c r="AG362" s="31"/>
      <c r="AH362" s="29"/>
      <c r="AI362" s="29"/>
      <c r="AJ362" s="29"/>
      <c r="AK362" s="29"/>
      <c r="AL362" s="29"/>
      <c r="AM362" s="29"/>
      <c r="AN362" s="29"/>
      <c r="AO362" s="29"/>
      <c r="AP362" s="29"/>
      <c r="AQ362" s="29"/>
      <c r="AR362" s="30"/>
      <c r="AS362" s="30"/>
      <c r="AT362" s="30"/>
      <c r="AU362" s="30"/>
      <c r="AV362" s="32"/>
    </row>
    <row r="363" spans="2:48" ht="15.6" x14ac:dyDescent="0.3">
      <c r="B363" s="27"/>
      <c r="C363" s="1" t="s">
        <v>782</v>
      </c>
      <c r="D363" s="1" t="s">
        <v>783</v>
      </c>
      <c r="E363" s="1" t="s">
        <v>62</v>
      </c>
      <c r="F363" s="1">
        <v>40310</v>
      </c>
      <c r="G363" s="1"/>
      <c r="H363" s="1"/>
      <c r="I363" s="1" t="s">
        <v>63</v>
      </c>
      <c r="J363" s="1" t="s">
        <v>64</v>
      </c>
      <c r="K363" s="33" t="s">
        <v>63</v>
      </c>
      <c r="L363" s="1" t="s">
        <v>65</v>
      </c>
      <c r="M363" s="28"/>
      <c r="N363" s="29"/>
      <c r="O363" s="29"/>
      <c r="P363" s="30"/>
      <c r="Q363" s="30"/>
      <c r="R363" s="23" t="str">
        <f t="shared" si="5"/>
        <v>Non-lead</v>
      </c>
      <c r="S363" s="28"/>
      <c r="T363" s="29"/>
      <c r="U363" s="29"/>
      <c r="V363" s="29"/>
      <c r="W363" s="29"/>
      <c r="X363" s="29"/>
      <c r="Y363" s="29"/>
      <c r="Z363" s="29"/>
      <c r="AA363" s="29"/>
      <c r="AB363" s="34" t="s">
        <v>409</v>
      </c>
      <c r="AC363" s="29"/>
      <c r="AD363" s="29"/>
      <c r="AE363" s="31"/>
      <c r="AF363" s="8"/>
      <c r="AG363" s="31"/>
      <c r="AH363" s="29"/>
      <c r="AI363" s="29"/>
      <c r="AJ363" s="29"/>
      <c r="AK363" s="29"/>
      <c r="AL363" s="29"/>
      <c r="AM363" s="29"/>
      <c r="AN363" s="29"/>
      <c r="AO363" s="29"/>
      <c r="AP363" s="29"/>
      <c r="AQ363" s="29"/>
      <c r="AR363" s="30"/>
      <c r="AS363" s="30"/>
      <c r="AT363" s="30"/>
      <c r="AU363" s="30"/>
      <c r="AV363" s="32"/>
    </row>
    <row r="364" spans="2:48" ht="15.6" x14ac:dyDescent="0.3">
      <c r="B364" s="27"/>
      <c r="C364" s="1" t="s">
        <v>784</v>
      </c>
      <c r="D364" s="1" t="s">
        <v>785</v>
      </c>
      <c r="E364" s="1" t="s">
        <v>62</v>
      </c>
      <c r="F364" s="1">
        <v>40310</v>
      </c>
      <c r="G364" s="1"/>
      <c r="H364" s="1"/>
      <c r="I364" s="1" t="s">
        <v>63</v>
      </c>
      <c r="J364" s="1" t="s">
        <v>64</v>
      </c>
      <c r="K364" s="33" t="s">
        <v>63</v>
      </c>
      <c r="L364" s="1" t="s">
        <v>65</v>
      </c>
      <c r="M364" s="28"/>
      <c r="N364" s="29"/>
      <c r="O364" s="29"/>
      <c r="P364" s="30"/>
      <c r="Q364" s="30"/>
      <c r="R364" s="23" t="str">
        <f t="shared" si="5"/>
        <v>Non-lead</v>
      </c>
      <c r="S364" s="28"/>
      <c r="T364" s="29"/>
      <c r="U364" s="29"/>
      <c r="V364" s="29"/>
      <c r="W364" s="29"/>
      <c r="X364" s="29"/>
      <c r="Y364" s="29"/>
      <c r="Z364" s="29"/>
      <c r="AA364" s="29"/>
      <c r="AB364" s="5" t="s">
        <v>409</v>
      </c>
      <c r="AC364" s="29"/>
      <c r="AD364" s="29"/>
      <c r="AE364" s="31"/>
      <c r="AF364" s="8"/>
      <c r="AG364" s="31"/>
      <c r="AH364" s="29"/>
      <c r="AI364" s="29"/>
      <c r="AJ364" s="29"/>
      <c r="AK364" s="29"/>
      <c r="AL364" s="29"/>
      <c r="AM364" s="29"/>
      <c r="AN364" s="29"/>
      <c r="AO364" s="29"/>
      <c r="AP364" s="29"/>
      <c r="AQ364" s="29"/>
      <c r="AR364" s="30"/>
      <c r="AS364" s="30"/>
      <c r="AT364" s="30"/>
      <c r="AU364" s="30"/>
      <c r="AV364" s="32"/>
    </row>
    <row r="365" spans="2:48" ht="15.6" x14ac:dyDescent="0.3">
      <c r="B365" s="27"/>
      <c r="C365" s="1" t="s">
        <v>786</v>
      </c>
      <c r="D365" s="1" t="s">
        <v>787</v>
      </c>
      <c r="E365" s="1" t="s">
        <v>62</v>
      </c>
      <c r="F365" s="1">
        <v>40310</v>
      </c>
      <c r="G365" s="1"/>
      <c r="H365" s="1"/>
      <c r="I365" s="1" t="s">
        <v>63</v>
      </c>
      <c r="J365" s="1" t="s">
        <v>64</v>
      </c>
      <c r="K365" s="33" t="s">
        <v>63</v>
      </c>
      <c r="L365" s="1" t="s">
        <v>65</v>
      </c>
      <c r="M365" s="28"/>
      <c r="N365" s="29"/>
      <c r="O365" s="29"/>
      <c r="P365" s="30"/>
      <c r="Q365" s="30"/>
      <c r="R365" s="23" t="str">
        <f t="shared" si="5"/>
        <v>Non-lead</v>
      </c>
      <c r="S365" s="28"/>
      <c r="T365" s="29"/>
      <c r="U365" s="29"/>
      <c r="V365" s="29"/>
      <c r="W365" s="29"/>
      <c r="X365" s="29"/>
      <c r="Y365" s="29"/>
      <c r="Z365" s="29"/>
      <c r="AA365" s="29"/>
      <c r="AB365" s="34" t="s">
        <v>409</v>
      </c>
      <c r="AC365" s="29"/>
      <c r="AD365" s="29"/>
      <c r="AE365" s="31"/>
      <c r="AF365" s="8"/>
      <c r="AG365" s="31"/>
      <c r="AH365" s="29"/>
      <c r="AI365" s="29"/>
      <c r="AJ365" s="29"/>
      <c r="AK365" s="29"/>
      <c r="AL365" s="29"/>
      <c r="AM365" s="29"/>
      <c r="AN365" s="29"/>
      <c r="AO365" s="29"/>
      <c r="AP365" s="29"/>
      <c r="AQ365" s="29"/>
      <c r="AR365" s="30"/>
      <c r="AS365" s="30"/>
      <c r="AT365" s="30"/>
      <c r="AU365" s="30"/>
      <c r="AV365" s="32"/>
    </row>
    <row r="366" spans="2:48" ht="15.6" x14ac:dyDescent="0.3">
      <c r="B366" s="27"/>
      <c r="C366" s="1" t="s">
        <v>788</v>
      </c>
      <c r="D366" s="1" t="s">
        <v>789</v>
      </c>
      <c r="E366" s="1" t="s">
        <v>62</v>
      </c>
      <c r="F366" s="1">
        <v>40310</v>
      </c>
      <c r="G366" s="1"/>
      <c r="H366" s="1"/>
      <c r="I366" s="1" t="s">
        <v>63</v>
      </c>
      <c r="J366" s="1" t="s">
        <v>64</v>
      </c>
      <c r="K366" s="33" t="s">
        <v>63</v>
      </c>
      <c r="L366" s="1" t="s">
        <v>65</v>
      </c>
      <c r="M366" s="28"/>
      <c r="N366" s="29"/>
      <c r="O366" s="29"/>
      <c r="P366" s="30"/>
      <c r="Q366" s="30"/>
      <c r="R366" s="23" t="str">
        <f t="shared" si="5"/>
        <v>Non-lead</v>
      </c>
      <c r="S366" s="28"/>
      <c r="T366" s="29"/>
      <c r="U366" s="29"/>
      <c r="V366" s="29"/>
      <c r="W366" s="29"/>
      <c r="X366" s="29"/>
      <c r="Y366" s="29"/>
      <c r="Z366" s="29"/>
      <c r="AA366" s="29"/>
      <c r="AB366" s="34" t="s">
        <v>409</v>
      </c>
      <c r="AC366" s="29"/>
      <c r="AD366" s="29"/>
      <c r="AE366" s="31"/>
      <c r="AF366" s="8"/>
      <c r="AG366" s="31"/>
      <c r="AH366" s="29"/>
      <c r="AI366" s="29"/>
      <c r="AJ366" s="29"/>
      <c r="AK366" s="29"/>
      <c r="AL366" s="29"/>
      <c r="AM366" s="29"/>
      <c r="AN366" s="29"/>
      <c r="AO366" s="29"/>
      <c r="AP366" s="29"/>
      <c r="AQ366" s="29"/>
      <c r="AR366" s="30"/>
      <c r="AS366" s="30"/>
      <c r="AT366" s="30"/>
      <c r="AU366" s="30"/>
      <c r="AV366" s="32"/>
    </row>
    <row r="367" spans="2:48" ht="15.6" x14ac:dyDescent="0.3">
      <c r="B367" s="27"/>
      <c r="C367" s="1" t="s">
        <v>790</v>
      </c>
      <c r="D367" s="1" t="s">
        <v>791</v>
      </c>
      <c r="E367" s="1" t="s">
        <v>62</v>
      </c>
      <c r="F367" s="1">
        <v>40310</v>
      </c>
      <c r="G367" s="1"/>
      <c r="H367" s="1"/>
      <c r="I367" s="1" t="s">
        <v>63</v>
      </c>
      <c r="J367" s="1" t="s">
        <v>64</v>
      </c>
      <c r="K367" s="33" t="s">
        <v>63</v>
      </c>
      <c r="L367" s="1" t="s">
        <v>65</v>
      </c>
      <c r="M367" s="28"/>
      <c r="N367" s="29"/>
      <c r="O367" s="29"/>
      <c r="P367" s="30"/>
      <c r="Q367" s="30"/>
      <c r="R367" s="23" t="str">
        <f t="shared" si="5"/>
        <v>Non-lead</v>
      </c>
      <c r="S367" s="28"/>
      <c r="T367" s="29"/>
      <c r="U367" s="29"/>
      <c r="V367" s="29"/>
      <c r="W367" s="29"/>
      <c r="X367" s="29"/>
      <c r="Y367" s="29"/>
      <c r="Z367" s="29"/>
      <c r="AA367" s="29"/>
      <c r="AB367" s="34" t="s">
        <v>409</v>
      </c>
      <c r="AC367" s="29"/>
      <c r="AD367" s="29"/>
      <c r="AE367" s="31"/>
      <c r="AF367" s="8"/>
      <c r="AG367" s="31"/>
      <c r="AH367" s="29"/>
      <c r="AI367" s="29"/>
      <c r="AJ367" s="29"/>
      <c r="AK367" s="29"/>
      <c r="AL367" s="29"/>
      <c r="AM367" s="29"/>
      <c r="AN367" s="29"/>
      <c r="AO367" s="29"/>
      <c r="AP367" s="29"/>
      <c r="AQ367" s="29"/>
      <c r="AR367" s="30"/>
      <c r="AS367" s="30"/>
      <c r="AT367" s="30"/>
      <c r="AU367" s="30"/>
      <c r="AV367" s="32"/>
    </row>
    <row r="368" spans="2:48" ht="15.6" x14ac:dyDescent="0.3">
      <c r="B368" s="27"/>
      <c r="C368" s="1" t="s">
        <v>792</v>
      </c>
      <c r="D368" s="1" t="s">
        <v>793</v>
      </c>
      <c r="E368" s="1" t="s">
        <v>62</v>
      </c>
      <c r="F368" s="1">
        <v>40310</v>
      </c>
      <c r="G368" s="1"/>
      <c r="H368" s="1"/>
      <c r="I368" s="1" t="s">
        <v>63</v>
      </c>
      <c r="J368" s="1" t="s">
        <v>64</v>
      </c>
      <c r="K368" s="33" t="s">
        <v>63</v>
      </c>
      <c r="L368" s="1" t="s">
        <v>65</v>
      </c>
      <c r="M368" s="28"/>
      <c r="N368" s="29"/>
      <c r="O368" s="29"/>
      <c r="P368" s="30"/>
      <c r="Q368" s="30"/>
      <c r="R368" s="23" t="str">
        <f t="shared" si="5"/>
        <v>Non-lead</v>
      </c>
      <c r="S368" s="28"/>
      <c r="T368" s="29"/>
      <c r="U368" s="29"/>
      <c r="V368" s="29"/>
      <c r="W368" s="29"/>
      <c r="X368" s="29"/>
      <c r="Y368" s="29"/>
      <c r="Z368" s="29"/>
      <c r="AA368" s="29"/>
      <c r="AB368" s="34" t="s">
        <v>409</v>
      </c>
      <c r="AC368" s="29"/>
      <c r="AD368" s="29"/>
      <c r="AE368" s="31"/>
      <c r="AF368" s="8"/>
      <c r="AG368" s="31"/>
      <c r="AH368" s="29"/>
      <c r="AI368" s="29"/>
      <c r="AJ368" s="29"/>
      <c r="AK368" s="29"/>
      <c r="AL368" s="29"/>
      <c r="AM368" s="29"/>
      <c r="AN368" s="29"/>
      <c r="AO368" s="29"/>
      <c r="AP368" s="29"/>
      <c r="AQ368" s="29"/>
      <c r="AR368" s="30"/>
      <c r="AS368" s="30"/>
      <c r="AT368" s="30"/>
      <c r="AU368" s="30"/>
      <c r="AV368" s="32"/>
    </row>
    <row r="369" spans="2:48" ht="15.6" x14ac:dyDescent="0.3">
      <c r="B369" s="27"/>
      <c r="C369" s="1" t="s">
        <v>794</v>
      </c>
      <c r="D369" s="1" t="s">
        <v>795</v>
      </c>
      <c r="E369" s="1" t="s">
        <v>62</v>
      </c>
      <c r="F369" s="1">
        <v>40310</v>
      </c>
      <c r="G369" s="1"/>
      <c r="H369" s="1"/>
      <c r="I369" s="1" t="s">
        <v>63</v>
      </c>
      <c r="J369" s="1" t="s">
        <v>64</v>
      </c>
      <c r="K369" s="33" t="s">
        <v>63</v>
      </c>
      <c r="L369" s="1" t="s">
        <v>65</v>
      </c>
      <c r="M369" s="28"/>
      <c r="N369" s="29"/>
      <c r="O369" s="29"/>
      <c r="P369" s="30"/>
      <c r="Q369" s="30"/>
      <c r="R369" s="23" t="str">
        <f t="shared" si="5"/>
        <v>Non-lead</v>
      </c>
      <c r="S369" s="28"/>
      <c r="T369" s="29"/>
      <c r="U369" s="29"/>
      <c r="V369" s="29"/>
      <c r="W369" s="29"/>
      <c r="X369" s="29"/>
      <c r="Y369" s="29"/>
      <c r="Z369" s="29"/>
      <c r="AA369" s="29"/>
      <c r="AB369" s="5" t="s">
        <v>409</v>
      </c>
      <c r="AC369" s="29"/>
      <c r="AD369" s="29"/>
      <c r="AE369" s="31"/>
      <c r="AF369" s="8"/>
      <c r="AG369" s="31"/>
      <c r="AH369" s="29"/>
      <c r="AI369" s="29"/>
      <c r="AJ369" s="29"/>
      <c r="AK369" s="29"/>
      <c r="AL369" s="29"/>
      <c r="AM369" s="29"/>
      <c r="AN369" s="29"/>
      <c r="AO369" s="29"/>
      <c r="AP369" s="29"/>
      <c r="AQ369" s="29"/>
      <c r="AR369" s="30"/>
      <c r="AS369" s="30"/>
      <c r="AT369" s="30"/>
      <c r="AU369" s="30"/>
      <c r="AV369" s="32"/>
    </row>
    <row r="370" spans="2:48" ht="15.6" x14ac:dyDescent="0.3">
      <c r="B370" s="27"/>
      <c r="C370" s="1" t="s">
        <v>796</v>
      </c>
      <c r="D370" s="1" t="s">
        <v>797</v>
      </c>
      <c r="E370" s="1" t="s">
        <v>62</v>
      </c>
      <c r="F370" s="1">
        <v>40310</v>
      </c>
      <c r="G370" s="1"/>
      <c r="H370" s="1"/>
      <c r="I370" s="1" t="s">
        <v>63</v>
      </c>
      <c r="J370" s="1" t="s">
        <v>64</v>
      </c>
      <c r="K370" s="33" t="s">
        <v>63</v>
      </c>
      <c r="L370" s="1" t="s">
        <v>65</v>
      </c>
      <c r="M370" s="28"/>
      <c r="N370" s="29"/>
      <c r="O370" s="29"/>
      <c r="P370" s="30"/>
      <c r="Q370" s="30"/>
      <c r="R370" s="23" t="str">
        <f t="shared" si="5"/>
        <v>Non-lead</v>
      </c>
      <c r="S370" s="28"/>
      <c r="T370" s="29"/>
      <c r="U370" s="29"/>
      <c r="V370" s="29"/>
      <c r="W370" s="29"/>
      <c r="X370" s="29"/>
      <c r="Y370" s="29"/>
      <c r="Z370" s="29"/>
      <c r="AA370" s="29"/>
      <c r="AB370" s="5" t="s">
        <v>409</v>
      </c>
      <c r="AC370" s="29"/>
      <c r="AD370" s="29"/>
      <c r="AE370" s="31"/>
      <c r="AF370" s="8"/>
      <c r="AG370" s="31"/>
      <c r="AH370" s="29"/>
      <c r="AI370" s="29"/>
      <c r="AJ370" s="29"/>
      <c r="AK370" s="29"/>
      <c r="AL370" s="29"/>
      <c r="AM370" s="29"/>
      <c r="AN370" s="29"/>
      <c r="AO370" s="29"/>
      <c r="AP370" s="29"/>
      <c r="AQ370" s="29"/>
      <c r="AR370" s="30"/>
      <c r="AS370" s="30"/>
      <c r="AT370" s="30"/>
      <c r="AU370" s="30"/>
      <c r="AV370" s="32"/>
    </row>
    <row r="371" spans="2:48" ht="15.6" x14ac:dyDescent="0.3">
      <c r="B371" s="27"/>
      <c r="C371" s="1" t="s">
        <v>798</v>
      </c>
      <c r="D371" s="1" t="s">
        <v>799</v>
      </c>
      <c r="E371" s="1" t="s">
        <v>62</v>
      </c>
      <c r="F371" s="1">
        <v>40310</v>
      </c>
      <c r="G371" s="1"/>
      <c r="H371" s="1"/>
      <c r="I371" s="1" t="s">
        <v>63</v>
      </c>
      <c r="J371" s="1" t="s">
        <v>64</v>
      </c>
      <c r="K371" s="33" t="s">
        <v>63</v>
      </c>
      <c r="L371" s="1" t="s">
        <v>65</v>
      </c>
      <c r="M371" s="28"/>
      <c r="N371" s="29"/>
      <c r="O371" s="29"/>
      <c r="P371" s="30"/>
      <c r="Q371" s="30"/>
      <c r="R371" s="23" t="str">
        <f t="shared" si="5"/>
        <v>Non-lead</v>
      </c>
      <c r="S371" s="28"/>
      <c r="T371" s="29"/>
      <c r="U371" s="29"/>
      <c r="V371" s="29"/>
      <c r="W371" s="29"/>
      <c r="X371" s="29"/>
      <c r="Y371" s="29"/>
      <c r="Z371" s="29"/>
      <c r="AA371" s="29"/>
      <c r="AB371" s="34" t="s">
        <v>409</v>
      </c>
      <c r="AC371" s="29"/>
      <c r="AD371" s="29"/>
      <c r="AE371" s="31"/>
      <c r="AF371" s="8"/>
      <c r="AG371" s="31"/>
      <c r="AH371" s="29"/>
      <c r="AI371" s="29"/>
      <c r="AJ371" s="29"/>
      <c r="AK371" s="29"/>
      <c r="AL371" s="29"/>
      <c r="AM371" s="29"/>
      <c r="AN371" s="29"/>
      <c r="AO371" s="29"/>
      <c r="AP371" s="29"/>
      <c r="AQ371" s="29"/>
      <c r="AR371" s="30"/>
      <c r="AS371" s="30"/>
      <c r="AT371" s="30"/>
      <c r="AU371" s="30"/>
      <c r="AV371" s="32"/>
    </row>
    <row r="372" spans="2:48" ht="15.6" x14ac:dyDescent="0.3">
      <c r="B372" s="27"/>
      <c r="C372" s="1" t="s">
        <v>800</v>
      </c>
      <c r="D372" s="1" t="s">
        <v>801</v>
      </c>
      <c r="E372" s="1" t="s">
        <v>62</v>
      </c>
      <c r="F372" s="1">
        <v>40310</v>
      </c>
      <c r="G372" s="1"/>
      <c r="H372" s="1"/>
      <c r="I372" s="1" t="s">
        <v>63</v>
      </c>
      <c r="J372" s="1" t="s">
        <v>64</v>
      </c>
      <c r="K372" s="33" t="s">
        <v>63</v>
      </c>
      <c r="L372" s="1" t="s">
        <v>65</v>
      </c>
      <c r="M372" s="28"/>
      <c r="N372" s="29"/>
      <c r="O372" s="29"/>
      <c r="P372" s="30"/>
      <c r="Q372" s="30"/>
      <c r="R372" s="23" t="str">
        <f t="shared" si="5"/>
        <v>Non-lead</v>
      </c>
      <c r="S372" s="28"/>
      <c r="T372" s="29"/>
      <c r="U372" s="29"/>
      <c r="V372" s="29"/>
      <c r="W372" s="29"/>
      <c r="X372" s="29"/>
      <c r="Y372" s="29"/>
      <c r="Z372" s="29"/>
      <c r="AA372" s="29"/>
      <c r="AB372" s="5" t="s">
        <v>409</v>
      </c>
      <c r="AC372" s="29"/>
      <c r="AD372" s="29"/>
      <c r="AE372" s="31"/>
      <c r="AF372" s="8"/>
      <c r="AG372" s="31"/>
      <c r="AH372" s="29"/>
      <c r="AI372" s="29"/>
      <c r="AJ372" s="29"/>
      <c r="AK372" s="29"/>
      <c r="AL372" s="29"/>
      <c r="AM372" s="29"/>
      <c r="AN372" s="29"/>
      <c r="AO372" s="29"/>
      <c r="AP372" s="29"/>
      <c r="AQ372" s="29"/>
      <c r="AR372" s="30"/>
      <c r="AS372" s="30"/>
      <c r="AT372" s="30"/>
      <c r="AU372" s="30"/>
      <c r="AV372" s="32"/>
    </row>
    <row r="373" spans="2:48" ht="15.6" x14ac:dyDescent="0.3">
      <c r="B373" s="27"/>
      <c r="C373" s="1" t="s">
        <v>802</v>
      </c>
      <c r="D373" s="1" t="s">
        <v>803</v>
      </c>
      <c r="E373" s="1" t="s">
        <v>62</v>
      </c>
      <c r="F373" s="1">
        <v>40310</v>
      </c>
      <c r="G373" s="1"/>
      <c r="H373" s="1"/>
      <c r="I373" s="1" t="s">
        <v>71</v>
      </c>
      <c r="J373" s="1" t="s">
        <v>64</v>
      </c>
      <c r="K373" s="1" t="s">
        <v>71</v>
      </c>
      <c r="L373" s="1" t="s">
        <v>65</v>
      </c>
      <c r="M373" s="28"/>
      <c r="N373" s="29"/>
      <c r="O373" s="29"/>
      <c r="P373" s="30"/>
      <c r="Q373" s="30"/>
      <c r="R373" s="23" t="str">
        <f t="shared" si="5"/>
        <v>Galvanized requiring replacement</v>
      </c>
      <c r="S373" s="28"/>
      <c r="T373" s="29"/>
      <c r="U373" s="29"/>
      <c r="V373" s="29"/>
      <c r="W373" s="29"/>
      <c r="X373" s="29"/>
      <c r="Y373" s="29"/>
      <c r="Z373" s="29"/>
      <c r="AA373" s="29"/>
      <c r="AB373" s="34" t="s">
        <v>409</v>
      </c>
      <c r="AC373" s="29"/>
      <c r="AD373" s="29"/>
      <c r="AE373" s="31"/>
      <c r="AF373" s="8"/>
      <c r="AG373" s="31"/>
      <c r="AH373" s="29"/>
      <c r="AI373" s="29"/>
      <c r="AJ373" s="29"/>
      <c r="AK373" s="29"/>
      <c r="AL373" s="29"/>
      <c r="AM373" s="29"/>
      <c r="AN373" s="29"/>
      <c r="AO373" s="29"/>
      <c r="AP373" s="29"/>
      <c r="AQ373" s="29"/>
      <c r="AR373" s="30"/>
      <c r="AS373" s="30"/>
      <c r="AT373" s="30"/>
      <c r="AU373" s="30"/>
      <c r="AV373" s="32"/>
    </row>
    <row r="374" spans="2:48" ht="15.6" x14ac:dyDescent="0.3">
      <c r="B374" s="27"/>
      <c r="C374" s="1" t="s">
        <v>804</v>
      </c>
      <c r="D374" s="1" t="s">
        <v>805</v>
      </c>
      <c r="E374" s="1" t="s">
        <v>62</v>
      </c>
      <c r="F374" s="1">
        <v>40310</v>
      </c>
      <c r="G374" s="1"/>
      <c r="H374" s="1"/>
      <c r="I374" s="1" t="s">
        <v>63</v>
      </c>
      <c r="J374" s="1" t="s">
        <v>64</v>
      </c>
      <c r="K374" s="33" t="s">
        <v>63</v>
      </c>
      <c r="L374" s="1" t="s">
        <v>65</v>
      </c>
      <c r="M374" s="28"/>
      <c r="N374" s="29"/>
      <c r="O374" s="29"/>
      <c r="P374" s="30"/>
      <c r="Q374" s="30"/>
      <c r="R374" s="23" t="str">
        <f t="shared" si="5"/>
        <v>Non-lead</v>
      </c>
      <c r="S374" s="28"/>
      <c r="T374" s="29"/>
      <c r="U374" s="29"/>
      <c r="V374" s="29"/>
      <c r="W374" s="29"/>
      <c r="X374" s="29"/>
      <c r="Y374" s="29"/>
      <c r="Z374" s="29"/>
      <c r="AA374" s="29"/>
      <c r="AB374" s="34" t="s">
        <v>409</v>
      </c>
      <c r="AC374" s="29"/>
      <c r="AD374" s="29"/>
      <c r="AE374" s="31"/>
      <c r="AF374" s="8"/>
      <c r="AG374" s="31"/>
      <c r="AH374" s="29"/>
      <c r="AI374" s="29"/>
      <c r="AJ374" s="29"/>
      <c r="AK374" s="29"/>
      <c r="AL374" s="29"/>
      <c r="AM374" s="29"/>
      <c r="AN374" s="29"/>
      <c r="AO374" s="29"/>
      <c r="AP374" s="29"/>
      <c r="AQ374" s="29"/>
      <c r="AR374" s="30"/>
      <c r="AS374" s="30"/>
      <c r="AT374" s="30"/>
      <c r="AU374" s="30"/>
      <c r="AV374" s="32"/>
    </row>
    <row r="375" spans="2:48" ht="15.6" x14ac:dyDescent="0.3">
      <c r="B375" s="27"/>
      <c r="C375" s="1" t="s">
        <v>806</v>
      </c>
      <c r="D375" s="1" t="s">
        <v>807</v>
      </c>
      <c r="E375" s="1" t="s">
        <v>62</v>
      </c>
      <c r="F375" s="1">
        <v>40310</v>
      </c>
      <c r="G375" s="1"/>
      <c r="H375" s="1"/>
      <c r="I375" s="1" t="s">
        <v>63</v>
      </c>
      <c r="J375" s="1" t="s">
        <v>64</v>
      </c>
      <c r="K375" s="11" t="s">
        <v>808</v>
      </c>
      <c r="L375" s="1" t="s">
        <v>65</v>
      </c>
      <c r="M375" s="28"/>
      <c r="N375" s="29"/>
      <c r="O375" s="29"/>
      <c r="P375" s="30"/>
      <c r="Q375" s="30"/>
      <c r="R375" s="23" t="str">
        <f t="shared" si="5"/>
        <v>Unknown</v>
      </c>
      <c r="S375" s="28"/>
      <c r="T375" s="29"/>
      <c r="U375" s="29"/>
      <c r="V375" s="29"/>
      <c r="W375" s="29"/>
      <c r="X375" s="29"/>
      <c r="Y375" s="29"/>
      <c r="Z375" s="29"/>
      <c r="AA375" s="29"/>
      <c r="AB375" s="5" t="s">
        <v>409</v>
      </c>
      <c r="AC375" s="29"/>
      <c r="AD375" s="29"/>
      <c r="AE375" s="31"/>
      <c r="AF375" s="8"/>
      <c r="AG375" s="31"/>
      <c r="AH375" s="29"/>
      <c r="AI375" s="29"/>
      <c r="AJ375" s="29"/>
      <c r="AK375" s="29"/>
      <c r="AL375" s="29"/>
      <c r="AM375" s="29"/>
      <c r="AN375" s="29"/>
      <c r="AO375" s="29"/>
      <c r="AP375" s="29"/>
      <c r="AQ375" s="29"/>
      <c r="AR375" s="30"/>
      <c r="AS375" s="30"/>
      <c r="AT375" s="30"/>
      <c r="AU375" s="30"/>
      <c r="AV375" s="32"/>
    </row>
    <row r="376" spans="2:48" ht="15.6" x14ac:dyDescent="0.3">
      <c r="B376" s="27"/>
      <c r="C376" s="1" t="s">
        <v>809</v>
      </c>
      <c r="D376" s="1" t="s">
        <v>810</v>
      </c>
      <c r="E376" s="1" t="s">
        <v>62</v>
      </c>
      <c r="F376" s="1">
        <v>40310</v>
      </c>
      <c r="G376" s="1"/>
      <c r="H376" s="1"/>
      <c r="I376" s="1" t="s">
        <v>71</v>
      </c>
      <c r="J376" s="1" t="s">
        <v>64</v>
      </c>
      <c r="K376" s="1" t="s">
        <v>71</v>
      </c>
      <c r="L376" s="1" t="s">
        <v>65</v>
      </c>
      <c r="M376" s="28"/>
      <c r="N376" s="29"/>
      <c r="O376" s="29"/>
      <c r="P376" s="30"/>
      <c r="Q376" s="30"/>
      <c r="R376" s="23" t="str">
        <f t="shared" si="5"/>
        <v>Galvanized requiring replacement</v>
      </c>
      <c r="S376" s="28"/>
      <c r="T376" s="29"/>
      <c r="U376" s="29"/>
      <c r="V376" s="29"/>
      <c r="W376" s="29"/>
      <c r="X376" s="29"/>
      <c r="Y376" s="29"/>
      <c r="Z376" s="29"/>
      <c r="AA376" s="29"/>
      <c r="AB376" s="34" t="s">
        <v>409</v>
      </c>
      <c r="AC376" s="29"/>
      <c r="AD376" s="29"/>
      <c r="AE376" s="31"/>
      <c r="AF376" s="8"/>
      <c r="AG376" s="31"/>
      <c r="AH376" s="29"/>
      <c r="AI376" s="29"/>
      <c r="AJ376" s="29"/>
      <c r="AK376" s="29"/>
      <c r="AL376" s="29"/>
      <c r="AM376" s="29"/>
      <c r="AN376" s="29"/>
      <c r="AO376" s="29"/>
      <c r="AP376" s="29"/>
      <c r="AQ376" s="29"/>
      <c r="AR376" s="30"/>
      <c r="AS376" s="30"/>
      <c r="AT376" s="30"/>
      <c r="AU376" s="30"/>
      <c r="AV376" s="32"/>
    </row>
    <row r="377" spans="2:48" ht="15.6" x14ac:dyDescent="0.3">
      <c r="B377" s="27"/>
      <c r="C377" s="1" t="s">
        <v>811</v>
      </c>
      <c r="D377" s="1" t="s">
        <v>812</v>
      </c>
      <c r="E377" s="1" t="s">
        <v>62</v>
      </c>
      <c r="F377" s="1">
        <v>40310</v>
      </c>
      <c r="G377" s="1"/>
      <c r="H377" s="1"/>
      <c r="I377" s="1" t="s">
        <v>71</v>
      </c>
      <c r="J377" s="1" t="s">
        <v>64</v>
      </c>
      <c r="K377" s="1" t="s">
        <v>71</v>
      </c>
      <c r="L377" s="1" t="s">
        <v>65</v>
      </c>
      <c r="M377" s="28"/>
      <c r="N377" s="29"/>
      <c r="O377" s="29"/>
      <c r="P377" s="30"/>
      <c r="Q377" s="30"/>
      <c r="R377" s="23" t="str">
        <f t="shared" si="5"/>
        <v>Galvanized requiring replacement</v>
      </c>
      <c r="S377" s="28"/>
      <c r="T377" s="29"/>
      <c r="U377" s="29"/>
      <c r="V377" s="29"/>
      <c r="W377" s="29"/>
      <c r="X377" s="29"/>
      <c r="Y377" s="29"/>
      <c r="Z377" s="29"/>
      <c r="AA377" s="29"/>
      <c r="AB377" s="34" t="s">
        <v>409</v>
      </c>
      <c r="AC377" s="29"/>
      <c r="AD377" s="29"/>
      <c r="AE377" s="31"/>
      <c r="AF377" s="8"/>
      <c r="AG377" s="31"/>
      <c r="AH377" s="29"/>
      <c r="AI377" s="29"/>
      <c r="AJ377" s="29"/>
      <c r="AK377" s="29"/>
      <c r="AL377" s="29"/>
      <c r="AM377" s="29"/>
      <c r="AN377" s="29"/>
      <c r="AO377" s="29"/>
      <c r="AP377" s="29"/>
      <c r="AQ377" s="29"/>
      <c r="AR377" s="30"/>
      <c r="AS377" s="30"/>
      <c r="AT377" s="30"/>
      <c r="AU377" s="30"/>
      <c r="AV377" s="32"/>
    </row>
    <row r="378" spans="2:48" ht="15.6" x14ac:dyDescent="0.3">
      <c r="B378" s="27"/>
      <c r="C378" s="1" t="s">
        <v>813</v>
      </c>
      <c r="D378" s="1" t="s">
        <v>814</v>
      </c>
      <c r="E378" s="1" t="s">
        <v>62</v>
      </c>
      <c r="F378" s="1">
        <v>40310</v>
      </c>
      <c r="G378" s="1"/>
      <c r="H378" s="1"/>
      <c r="I378" s="1" t="s">
        <v>63</v>
      </c>
      <c r="J378" s="1" t="s">
        <v>64</v>
      </c>
      <c r="K378" s="33" t="s">
        <v>63</v>
      </c>
      <c r="L378" s="1" t="s">
        <v>65</v>
      </c>
      <c r="M378" s="28"/>
      <c r="N378" s="29"/>
      <c r="O378" s="29"/>
      <c r="P378" s="30"/>
      <c r="Q378" s="30"/>
      <c r="R378" s="23" t="str">
        <f t="shared" si="5"/>
        <v>Non-lead</v>
      </c>
      <c r="S378" s="28"/>
      <c r="T378" s="29"/>
      <c r="U378" s="29"/>
      <c r="V378" s="29"/>
      <c r="W378" s="29"/>
      <c r="X378" s="29"/>
      <c r="Y378" s="29"/>
      <c r="Z378" s="29"/>
      <c r="AA378" s="29"/>
      <c r="AB378" s="34" t="s">
        <v>409</v>
      </c>
      <c r="AC378" s="29"/>
      <c r="AD378" s="29"/>
      <c r="AE378" s="31"/>
      <c r="AF378" s="8"/>
      <c r="AG378" s="31"/>
      <c r="AH378" s="29"/>
      <c r="AI378" s="29"/>
      <c r="AJ378" s="29"/>
      <c r="AK378" s="29"/>
      <c r="AL378" s="29"/>
      <c r="AM378" s="29"/>
      <c r="AN378" s="29"/>
      <c r="AO378" s="29"/>
      <c r="AP378" s="29"/>
      <c r="AQ378" s="29"/>
      <c r="AR378" s="30"/>
      <c r="AS378" s="30"/>
      <c r="AT378" s="30"/>
      <c r="AU378" s="30"/>
      <c r="AV378" s="32"/>
    </row>
    <row r="379" spans="2:48" ht="15.6" x14ac:dyDescent="0.3">
      <c r="B379" s="27"/>
      <c r="C379" s="1" t="s">
        <v>815</v>
      </c>
      <c r="D379" s="1" t="s">
        <v>816</v>
      </c>
      <c r="E379" s="1" t="s">
        <v>62</v>
      </c>
      <c r="F379" s="1">
        <v>40310</v>
      </c>
      <c r="G379" s="1"/>
      <c r="H379" s="1"/>
      <c r="I379" s="1" t="s">
        <v>63</v>
      </c>
      <c r="J379" s="1" t="s">
        <v>64</v>
      </c>
      <c r="K379" s="33" t="s">
        <v>63</v>
      </c>
      <c r="L379" s="1" t="s">
        <v>65</v>
      </c>
      <c r="M379" s="28"/>
      <c r="N379" s="29"/>
      <c r="O379" s="29"/>
      <c r="P379" s="30"/>
      <c r="Q379" s="30"/>
      <c r="R379" s="23" t="str">
        <f t="shared" si="5"/>
        <v>Non-lead</v>
      </c>
      <c r="S379" s="28"/>
      <c r="T379" s="29"/>
      <c r="U379" s="29"/>
      <c r="V379" s="29"/>
      <c r="W379" s="29"/>
      <c r="X379" s="29"/>
      <c r="Y379" s="29"/>
      <c r="Z379" s="29"/>
      <c r="AA379" s="29"/>
      <c r="AB379" s="34" t="s">
        <v>409</v>
      </c>
      <c r="AC379" s="29"/>
      <c r="AD379" s="29"/>
      <c r="AE379" s="31"/>
      <c r="AF379" s="8"/>
      <c r="AG379" s="31"/>
      <c r="AH379" s="29"/>
      <c r="AI379" s="29"/>
      <c r="AJ379" s="29"/>
      <c r="AK379" s="29"/>
      <c r="AL379" s="29"/>
      <c r="AM379" s="29"/>
      <c r="AN379" s="29"/>
      <c r="AO379" s="29"/>
      <c r="AP379" s="29"/>
      <c r="AQ379" s="29"/>
      <c r="AR379" s="30"/>
      <c r="AS379" s="30"/>
      <c r="AT379" s="30"/>
      <c r="AU379" s="30"/>
      <c r="AV379" s="32"/>
    </row>
    <row r="380" spans="2:48" ht="15.6" x14ac:dyDescent="0.3">
      <c r="B380" s="27"/>
      <c r="C380" s="1" t="s">
        <v>817</v>
      </c>
      <c r="D380" s="1" t="s">
        <v>818</v>
      </c>
      <c r="E380" s="1" t="s">
        <v>62</v>
      </c>
      <c r="F380" s="1">
        <v>40310</v>
      </c>
      <c r="G380" s="1"/>
      <c r="H380" s="1"/>
      <c r="I380" s="1" t="s">
        <v>63</v>
      </c>
      <c r="J380" s="1" t="s">
        <v>64</v>
      </c>
      <c r="K380" s="33" t="s">
        <v>63</v>
      </c>
      <c r="L380" s="1" t="s">
        <v>65</v>
      </c>
      <c r="M380" s="28"/>
      <c r="N380" s="29"/>
      <c r="O380" s="29"/>
      <c r="P380" s="30"/>
      <c r="Q380" s="30"/>
      <c r="R380" s="23" t="str">
        <f t="shared" si="5"/>
        <v>Non-lead</v>
      </c>
      <c r="S380" s="28"/>
      <c r="T380" s="29"/>
      <c r="U380" s="29"/>
      <c r="V380" s="29"/>
      <c r="W380" s="29"/>
      <c r="X380" s="29"/>
      <c r="Y380" s="29"/>
      <c r="Z380" s="29"/>
      <c r="AA380" s="29"/>
      <c r="AB380" s="34" t="s">
        <v>409</v>
      </c>
      <c r="AC380" s="29"/>
      <c r="AD380" s="29"/>
      <c r="AE380" s="31"/>
      <c r="AF380" s="8"/>
      <c r="AG380" s="31"/>
      <c r="AH380" s="29"/>
      <c r="AI380" s="29"/>
      <c r="AJ380" s="29"/>
      <c r="AK380" s="29"/>
      <c r="AL380" s="29"/>
      <c r="AM380" s="29"/>
      <c r="AN380" s="29"/>
      <c r="AO380" s="29"/>
      <c r="AP380" s="29"/>
      <c r="AQ380" s="29"/>
      <c r="AR380" s="30"/>
      <c r="AS380" s="30"/>
      <c r="AT380" s="30"/>
      <c r="AU380" s="30"/>
      <c r="AV380" s="32"/>
    </row>
    <row r="381" spans="2:48" ht="15.6" x14ac:dyDescent="0.3">
      <c r="B381" s="27"/>
      <c r="C381" s="1" t="s">
        <v>819</v>
      </c>
      <c r="D381" s="1" t="s">
        <v>820</v>
      </c>
      <c r="E381" s="1" t="s">
        <v>62</v>
      </c>
      <c r="F381" s="1">
        <v>40310</v>
      </c>
      <c r="G381" s="1"/>
      <c r="H381" s="1"/>
      <c r="I381" s="1" t="s">
        <v>63</v>
      </c>
      <c r="J381" s="1" t="s">
        <v>64</v>
      </c>
      <c r="K381" s="33" t="s">
        <v>63</v>
      </c>
      <c r="L381" s="1" t="s">
        <v>65</v>
      </c>
      <c r="M381" s="28"/>
      <c r="N381" s="29"/>
      <c r="O381" s="29"/>
      <c r="P381" s="30"/>
      <c r="Q381" s="30"/>
      <c r="R381" s="23" t="str">
        <f t="shared" si="5"/>
        <v>Non-lead</v>
      </c>
      <c r="S381" s="28"/>
      <c r="T381" s="29"/>
      <c r="U381" s="29"/>
      <c r="V381" s="29"/>
      <c r="W381" s="29"/>
      <c r="X381" s="29"/>
      <c r="Y381" s="29"/>
      <c r="Z381" s="29"/>
      <c r="AA381" s="29"/>
      <c r="AB381" s="34" t="s">
        <v>409</v>
      </c>
      <c r="AC381" s="29"/>
      <c r="AD381" s="29"/>
      <c r="AE381" s="31"/>
      <c r="AF381" s="8"/>
      <c r="AG381" s="31"/>
      <c r="AH381" s="29"/>
      <c r="AI381" s="29"/>
      <c r="AJ381" s="29"/>
      <c r="AK381" s="29"/>
      <c r="AL381" s="29"/>
      <c r="AM381" s="29"/>
      <c r="AN381" s="29"/>
      <c r="AO381" s="29"/>
      <c r="AP381" s="29"/>
      <c r="AQ381" s="29"/>
      <c r="AR381" s="30"/>
      <c r="AS381" s="30"/>
      <c r="AT381" s="30"/>
      <c r="AU381" s="30"/>
      <c r="AV381" s="32"/>
    </row>
    <row r="382" spans="2:48" ht="15.6" x14ac:dyDescent="0.3">
      <c r="B382" s="27"/>
      <c r="C382" s="1" t="s">
        <v>821</v>
      </c>
      <c r="D382" s="1" t="s">
        <v>822</v>
      </c>
      <c r="E382" s="1" t="s">
        <v>62</v>
      </c>
      <c r="F382" s="1">
        <v>40310</v>
      </c>
      <c r="G382" s="1"/>
      <c r="H382" s="1"/>
      <c r="I382" s="1" t="s">
        <v>63</v>
      </c>
      <c r="J382" s="1" t="s">
        <v>64</v>
      </c>
      <c r="K382" s="33" t="s">
        <v>63</v>
      </c>
      <c r="L382" s="1" t="s">
        <v>65</v>
      </c>
      <c r="M382" s="28"/>
      <c r="N382" s="29"/>
      <c r="O382" s="29"/>
      <c r="P382" s="30"/>
      <c r="Q382" s="30"/>
      <c r="R382" s="23" t="str">
        <f t="shared" si="5"/>
        <v>Non-lead</v>
      </c>
      <c r="S382" s="28"/>
      <c r="T382" s="29"/>
      <c r="U382" s="29"/>
      <c r="V382" s="29"/>
      <c r="W382" s="29"/>
      <c r="X382" s="29"/>
      <c r="Y382" s="29"/>
      <c r="Z382" s="29"/>
      <c r="AA382" s="29"/>
      <c r="AB382" s="34" t="s">
        <v>409</v>
      </c>
      <c r="AC382" s="29"/>
      <c r="AD382" s="29"/>
      <c r="AE382" s="31"/>
      <c r="AF382" s="8"/>
      <c r="AG382" s="31"/>
      <c r="AH382" s="29"/>
      <c r="AI382" s="29"/>
      <c r="AJ382" s="29"/>
      <c r="AK382" s="29"/>
      <c r="AL382" s="29"/>
      <c r="AM382" s="29"/>
      <c r="AN382" s="29"/>
      <c r="AO382" s="29"/>
      <c r="AP382" s="29"/>
      <c r="AQ382" s="29"/>
      <c r="AR382" s="30"/>
      <c r="AS382" s="30"/>
      <c r="AT382" s="30"/>
      <c r="AU382" s="30"/>
      <c r="AV382" s="32"/>
    </row>
    <row r="383" spans="2:48" ht="15.6" x14ac:dyDescent="0.3">
      <c r="B383" s="27"/>
      <c r="C383" s="1" t="s">
        <v>823</v>
      </c>
      <c r="D383" s="1" t="s">
        <v>824</v>
      </c>
      <c r="E383" s="1" t="s">
        <v>62</v>
      </c>
      <c r="F383" s="1">
        <v>40310</v>
      </c>
      <c r="G383" s="1"/>
      <c r="H383" s="1"/>
      <c r="I383" s="1" t="s">
        <v>63</v>
      </c>
      <c r="J383" s="1" t="s">
        <v>64</v>
      </c>
      <c r="K383" s="33" t="s">
        <v>63</v>
      </c>
      <c r="L383" s="1" t="s">
        <v>65</v>
      </c>
      <c r="M383" s="28"/>
      <c r="N383" s="29"/>
      <c r="O383" s="29"/>
      <c r="P383" s="30"/>
      <c r="Q383" s="30"/>
      <c r="R383" s="23" t="str">
        <f t="shared" si="5"/>
        <v>Non-lead</v>
      </c>
      <c r="S383" s="28"/>
      <c r="T383" s="29"/>
      <c r="U383" s="29"/>
      <c r="V383" s="29"/>
      <c r="W383" s="29"/>
      <c r="X383" s="29"/>
      <c r="Y383" s="29"/>
      <c r="Z383" s="29"/>
      <c r="AA383" s="29"/>
      <c r="AB383" s="34" t="s">
        <v>409</v>
      </c>
      <c r="AC383" s="29"/>
      <c r="AD383" s="29"/>
      <c r="AE383" s="31"/>
      <c r="AF383" s="8"/>
      <c r="AG383" s="31"/>
      <c r="AH383" s="29"/>
      <c r="AI383" s="29"/>
      <c r="AJ383" s="29"/>
      <c r="AK383" s="29"/>
      <c r="AL383" s="29"/>
      <c r="AM383" s="29"/>
      <c r="AN383" s="29"/>
      <c r="AO383" s="29"/>
      <c r="AP383" s="29"/>
      <c r="AQ383" s="29"/>
      <c r="AR383" s="30"/>
      <c r="AS383" s="30"/>
      <c r="AT383" s="30"/>
      <c r="AU383" s="30"/>
      <c r="AV383" s="32"/>
    </row>
    <row r="384" spans="2:48" ht="15.6" x14ac:dyDescent="0.3">
      <c r="B384" s="27"/>
      <c r="C384" s="1" t="s">
        <v>825</v>
      </c>
      <c r="D384" s="1" t="s">
        <v>826</v>
      </c>
      <c r="E384" s="1" t="s">
        <v>62</v>
      </c>
      <c r="F384" s="1">
        <v>40310</v>
      </c>
      <c r="G384" s="1"/>
      <c r="H384" s="1"/>
      <c r="I384" s="1" t="s">
        <v>63</v>
      </c>
      <c r="J384" s="1" t="s">
        <v>64</v>
      </c>
      <c r="K384" s="33" t="s">
        <v>63</v>
      </c>
      <c r="L384" s="1" t="s">
        <v>65</v>
      </c>
      <c r="M384" s="28"/>
      <c r="N384" s="29"/>
      <c r="O384" s="29"/>
      <c r="P384" s="30"/>
      <c r="Q384" s="30"/>
      <c r="R384" s="23" t="str">
        <f t="shared" si="5"/>
        <v>Non-lead</v>
      </c>
      <c r="S384" s="28"/>
      <c r="T384" s="29"/>
      <c r="U384" s="29"/>
      <c r="V384" s="29"/>
      <c r="W384" s="29"/>
      <c r="X384" s="29"/>
      <c r="Y384" s="29"/>
      <c r="Z384" s="29"/>
      <c r="AA384" s="29"/>
      <c r="AB384" s="34" t="s">
        <v>409</v>
      </c>
      <c r="AC384" s="29"/>
      <c r="AD384" s="29"/>
      <c r="AE384" s="31"/>
      <c r="AF384" s="8"/>
      <c r="AG384" s="31"/>
      <c r="AH384" s="29"/>
      <c r="AI384" s="29"/>
      <c r="AJ384" s="29"/>
      <c r="AK384" s="29"/>
      <c r="AL384" s="29"/>
      <c r="AM384" s="29"/>
      <c r="AN384" s="29"/>
      <c r="AO384" s="29"/>
      <c r="AP384" s="29"/>
      <c r="AQ384" s="29"/>
      <c r="AR384" s="30"/>
      <c r="AS384" s="30"/>
      <c r="AT384" s="30"/>
      <c r="AU384" s="30"/>
      <c r="AV384" s="32"/>
    </row>
    <row r="385" spans="2:48" ht="15.6" x14ac:dyDescent="0.3">
      <c r="B385" s="27"/>
      <c r="C385" s="1" t="s">
        <v>827</v>
      </c>
      <c r="D385" s="1" t="s">
        <v>828</v>
      </c>
      <c r="E385" s="1" t="s">
        <v>62</v>
      </c>
      <c r="F385" s="1">
        <v>40310</v>
      </c>
      <c r="G385" s="1"/>
      <c r="H385" s="1"/>
      <c r="I385" s="1" t="s">
        <v>63</v>
      </c>
      <c r="J385" s="1" t="s">
        <v>64</v>
      </c>
      <c r="K385" s="33" t="s">
        <v>63</v>
      </c>
      <c r="L385" s="1" t="s">
        <v>65</v>
      </c>
      <c r="M385" s="28"/>
      <c r="N385" s="29"/>
      <c r="O385" s="29"/>
      <c r="P385" s="30"/>
      <c r="Q385" s="30"/>
      <c r="R385" s="23" t="str">
        <f t="shared" si="5"/>
        <v>Non-lead</v>
      </c>
      <c r="S385" s="28"/>
      <c r="T385" s="29"/>
      <c r="U385" s="29"/>
      <c r="V385" s="29"/>
      <c r="W385" s="29"/>
      <c r="X385" s="29"/>
      <c r="Y385" s="29"/>
      <c r="Z385" s="29"/>
      <c r="AA385" s="29"/>
      <c r="AB385" s="34" t="s">
        <v>409</v>
      </c>
      <c r="AC385" s="29"/>
      <c r="AD385" s="29"/>
      <c r="AE385" s="31"/>
      <c r="AF385" s="8"/>
      <c r="AG385" s="31"/>
      <c r="AH385" s="29"/>
      <c r="AI385" s="29"/>
      <c r="AJ385" s="29"/>
      <c r="AK385" s="29"/>
      <c r="AL385" s="29"/>
      <c r="AM385" s="29"/>
      <c r="AN385" s="29"/>
      <c r="AO385" s="29"/>
      <c r="AP385" s="29"/>
      <c r="AQ385" s="29"/>
      <c r="AR385" s="30"/>
      <c r="AS385" s="30"/>
      <c r="AT385" s="30"/>
      <c r="AU385" s="30"/>
      <c r="AV385" s="32"/>
    </row>
    <row r="386" spans="2:48" ht="15.6" x14ac:dyDescent="0.3">
      <c r="B386" s="27"/>
      <c r="C386" s="1" t="s">
        <v>829</v>
      </c>
      <c r="D386" s="1" t="s">
        <v>830</v>
      </c>
      <c r="E386" s="1" t="s">
        <v>62</v>
      </c>
      <c r="F386" s="1">
        <v>40310</v>
      </c>
      <c r="G386" s="1"/>
      <c r="H386" s="1"/>
      <c r="I386" s="1" t="s">
        <v>63</v>
      </c>
      <c r="J386" s="1" t="s">
        <v>64</v>
      </c>
      <c r="K386" s="33" t="s">
        <v>63</v>
      </c>
      <c r="L386" s="1" t="s">
        <v>65</v>
      </c>
      <c r="M386" s="28"/>
      <c r="N386" s="29"/>
      <c r="O386" s="29"/>
      <c r="P386" s="30"/>
      <c r="Q386" s="30"/>
      <c r="R386" s="23" t="str">
        <f t="shared" si="5"/>
        <v>Non-lead</v>
      </c>
      <c r="S386" s="28"/>
      <c r="T386" s="29"/>
      <c r="U386" s="29"/>
      <c r="V386" s="29"/>
      <c r="W386" s="29"/>
      <c r="X386" s="29"/>
      <c r="Y386" s="29"/>
      <c r="Z386" s="29"/>
      <c r="AA386" s="29"/>
      <c r="AB386" s="34" t="s">
        <v>409</v>
      </c>
      <c r="AC386" s="29"/>
      <c r="AD386" s="29"/>
      <c r="AE386" s="31"/>
      <c r="AF386" s="8"/>
      <c r="AG386" s="31"/>
      <c r="AH386" s="29"/>
      <c r="AI386" s="29"/>
      <c r="AJ386" s="29"/>
      <c r="AK386" s="29"/>
      <c r="AL386" s="29"/>
      <c r="AM386" s="29"/>
      <c r="AN386" s="29"/>
      <c r="AO386" s="29"/>
      <c r="AP386" s="29"/>
      <c r="AQ386" s="29"/>
      <c r="AR386" s="30"/>
      <c r="AS386" s="30"/>
      <c r="AT386" s="30"/>
      <c r="AU386" s="30"/>
      <c r="AV386" s="32"/>
    </row>
    <row r="387" spans="2:48" ht="15.6" x14ac:dyDescent="0.3">
      <c r="B387" s="27"/>
      <c r="C387" s="1" t="s">
        <v>831</v>
      </c>
      <c r="D387" s="1" t="s">
        <v>832</v>
      </c>
      <c r="E387" s="1" t="s">
        <v>62</v>
      </c>
      <c r="F387" s="1">
        <v>40310</v>
      </c>
      <c r="G387" s="1"/>
      <c r="H387" s="1"/>
      <c r="I387" s="1" t="s">
        <v>63</v>
      </c>
      <c r="J387" s="1" t="s">
        <v>64</v>
      </c>
      <c r="K387" s="33" t="s">
        <v>63</v>
      </c>
      <c r="L387" s="1" t="s">
        <v>65</v>
      </c>
      <c r="M387" s="28"/>
      <c r="N387" s="29"/>
      <c r="O387" s="29"/>
      <c r="P387" s="30"/>
      <c r="Q387" s="30"/>
      <c r="R387" s="23" t="str">
        <f t="shared" si="5"/>
        <v>Non-lead</v>
      </c>
      <c r="S387" s="28"/>
      <c r="T387" s="29"/>
      <c r="U387" s="29"/>
      <c r="V387" s="29"/>
      <c r="W387" s="29"/>
      <c r="X387" s="29"/>
      <c r="Y387" s="29"/>
      <c r="Z387" s="29"/>
      <c r="AA387" s="29"/>
      <c r="AB387" s="34" t="s">
        <v>409</v>
      </c>
      <c r="AC387" s="29"/>
      <c r="AD387" s="29"/>
      <c r="AE387" s="31"/>
      <c r="AF387" s="8"/>
      <c r="AG387" s="31"/>
      <c r="AH387" s="29"/>
      <c r="AI387" s="29"/>
      <c r="AJ387" s="29"/>
      <c r="AK387" s="29"/>
      <c r="AL387" s="29"/>
      <c r="AM387" s="29"/>
      <c r="AN387" s="29"/>
      <c r="AO387" s="29"/>
      <c r="AP387" s="29"/>
      <c r="AQ387" s="29"/>
      <c r="AR387" s="30"/>
      <c r="AS387" s="30"/>
      <c r="AT387" s="30"/>
      <c r="AU387" s="30"/>
      <c r="AV387" s="32"/>
    </row>
    <row r="388" spans="2:48" ht="15.6" x14ac:dyDescent="0.3">
      <c r="B388" s="27"/>
      <c r="C388" s="1" t="s">
        <v>833</v>
      </c>
      <c r="D388" s="1" t="s">
        <v>834</v>
      </c>
      <c r="E388" s="1" t="s">
        <v>62</v>
      </c>
      <c r="F388" s="1">
        <v>40310</v>
      </c>
      <c r="G388" s="1"/>
      <c r="H388" s="1"/>
      <c r="I388" s="1" t="s">
        <v>63</v>
      </c>
      <c r="J388" s="1" t="s">
        <v>64</v>
      </c>
      <c r="K388" s="33" t="s">
        <v>63</v>
      </c>
      <c r="L388" s="1" t="s">
        <v>65</v>
      </c>
      <c r="M388" s="28"/>
      <c r="N388" s="29"/>
      <c r="O388" s="29"/>
      <c r="P388" s="30"/>
      <c r="Q388" s="30"/>
      <c r="R388" s="23" t="str">
        <f t="shared" si="5"/>
        <v>Non-lead</v>
      </c>
      <c r="S388" s="28"/>
      <c r="T388" s="29"/>
      <c r="U388" s="29"/>
      <c r="V388" s="29"/>
      <c r="W388" s="29"/>
      <c r="X388" s="29"/>
      <c r="Y388" s="29"/>
      <c r="Z388" s="29"/>
      <c r="AA388" s="29"/>
      <c r="AB388" s="34" t="s">
        <v>409</v>
      </c>
      <c r="AC388" s="29"/>
      <c r="AD388" s="29"/>
      <c r="AE388" s="31"/>
      <c r="AF388" s="8"/>
      <c r="AG388" s="31"/>
      <c r="AH388" s="29"/>
      <c r="AI388" s="29"/>
      <c r="AJ388" s="29"/>
      <c r="AK388" s="29"/>
      <c r="AL388" s="29"/>
      <c r="AM388" s="29"/>
      <c r="AN388" s="29"/>
      <c r="AO388" s="29"/>
      <c r="AP388" s="29"/>
      <c r="AQ388" s="29"/>
      <c r="AR388" s="30"/>
      <c r="AS388" s="30"/>
      <c r="AT388" s="30"/>
      <c r="AU388" s="30"/>
      <c r="AV388" s="32"/>
    </row>
    <row r="389" spans="2:48" ht="15.6" x14ac:dyDescent="0.3">
      <c r="B389" s="27"/>
      <c r="C389" s="1" t="s">
        <v>835</v>
      </c>
      <c r="D389" s="1" t="s">
        <v>836</v>
      </c>
      <c r="E389" s="1" t="s">
        <v>62</v>
      </c>
      <c r="F389" s="1">
        <v>40310</v>
      </c>
      <c r="G389" s="1"/>
      <c r="H389" s="1"/>
      <c r="I389" s="1" t="s">
        <v>63</v>
      </c>
      <c r="J389" s="1" t="s">
        <v>64</v>
      </c>
      <c r="K389" s="33" t="s">
        <v>63</v>
      </c>
      <c r="L389" s="1" t="s">
        <v>65</v>
      </c>
      <c r="M389" s="28"/>
      <c r="N389" s="29"/>
      <c r="O389" s="29"/>
      <c r="P389" s="30"/>
      <c r="Q389" s="30"/>
      <c r="R389" s="23" t="str">
        <f t="shared" si="5"/>
        <v>Non-lead</v>
      </c>
      <c r="S389" s="28"/>
      <c r="T389" s="29"/>
      <c r="U389" s="29"/>
      <c r="V389" s="29"/>
      <c r="W389" s="29"/>
      <c r="X389" s="29"/>
      <c r="Y389" s="29"/>
      <c r="Z389" s="29"/>
      <c r="AA389" s="29"/>
      <c r="AB389" s="34" t="s">
        <v>409</v>
      </c>
      <c r="AC389" s="29"/>
      <c r="AD389" s="29"/>
      <c r="AE389" s="31"/>
      <c r="AF389" s="8"/>
      <c r="AG389" s="31"/>
      <c r="AH389" s="29"/>
      <c r="AI389" s="29"/>
      <c r="AJ389" s="29"/>
      <c r="AK389" s="29"/>
      <c r="AL389" s="29"/>
      <c r="AM389" s="29"/>
      <c r="AN389" s="29"/>
      <c r="AO389" s="29"/>
      <c r="AP389" s="29"/>
      <c r="AQ389" s="29"/>
      <c r="AR389" s="30"/>
      <c r="AS389" s="30"/>
      <c r="AT389" s="30"/>
      <c r="AU389" s="30"/>
      <c r="AV389" s="32"/>
    </row>
    <row r="390" spans="2:48" ht="15.6" x14ac:dyDescent="0.3">
      <c r="B390" s="27"/>
      <c r="C390" s="1" t="s">
        <v>837</v>
      </c>
      <c r="D390" s="1" t="s">
        <v>838</v>
      </c>
      <c r="E390" s="1" t="s">
        <v>62</v>
      </c>
      <c r="F390" s="1">
        <v>40310</v>
      </c>
      <c r="G390" s="1"/>
      <c r="H390" s="1"/>
      <c r="I390" s="1" t="s">
        <v>63</v>
      </c>
      <c r="J390" s="1" t="s">
        <v>64</v>
      </c>
      <c r="K390" s="33" t="s">
        <v>63</v>
      </c>
      <c r="L390" s="1" t="s">
        <v>65</v>
      </c>
      <c r="M390" s="28"/>
      <c r="N390" s="29"/>
      <c r="O390" s="29"/>
      <c r="P390" s="30"/>
      <c r="Q390" s="30"/>
      <c r="R390" s="23" t="str">
        <f t="shared" si="5"/>
        <v>Non-lead</v>
      </c>
      <c r="S390" s="28"/>
      <c r="T390" s="29"/>
      <c r="U390" s="29"/>
      <c r="V390" s="29"/>
      <c r="W390" s="29"/>
      <c r="X390" s="29"/>
      <c r="Y390" s="29"/>
      <c r="Z390" s="29"/>
      <c r="AA390" s="29"/>
      <c r="AB390" s="34" t="s">
        <v>409</v>
      </c>
      <c r="AC390" s="29"/>
      <c r="AD390" s="29"/>
      <c r="AE390" s="31"/>
      <c r="AF390" s="8"/>
      <c r="AG390" s="31"/>
      <c r="AH390" s="29"/>
      <c r="AI390" s="29"/>
      <c r="AJ390" s="29"/>
      <c r="AK390" s="29"/>
      <c r="AL390" s="29"/>
      <c r="AM390" s="29"/>
      <c r="AN390" s="29"/>
      <c r="AO390" s="29"/>
      <c r="AP390" s="29"/>
      <c r="AQ390" s="29"/>
      <c r="AR390" s="30"/>
      <c r="AS390" s="30"/>
      <c r="AT390" s="30"/>
      <c r="AU390" s="30"/>
      <c r="AV390" s="32"/>
    </row>
    <row r="391" spans="2:48" ht="15.6" x14ac:dyDescent="0.3">
      <c r="B391" s="27"/>
      <c r="C391" s="1" t="s">
        <v>839</v>
      </c>
      <c r="D391" s="1" t="s">
        <v>840</v>
      </c>
      <c r="E391" s="1" t="s">
        <v>62</v>
      </c>
      <c r="F391" s="1">
        <v>40310</v>
      </c>
      <c r="G391" s="1"/>
      <c r="H391" s="1"/>
      <c r="I391" s="1" t="s">
        <v>63</v>
      </c>
      <c r="J391" s="1" t="s">
        <v>64</v>
      </c>
      <c r="K391" s="33" t="s">
        <v>63</v>
      </c>
      <c r="L391" s="1" t="s">
        <v>65</v>
      </c>
      <c r="M391" s="28"/>
      <c r="N391" s="29"/>
      <c r="O391" s="29"/>
      <c r="P391" s="30"/>
      <c r="Q391" s="30"/>
      <c r="R391" s="23" t="str">
        <f t="shared" ref="R391:R454" si="6">IF(AND(I391="",K391=""),"",IF(I391="Lead","Lead",IF(K391="Lead","Lead",IF((OR((AND((ISNUMBER(SEARCH("Galvanized",K391))),AM391="Yes")),(AND((ISNUMBER(SEARCH("Galvanized",K391))),AM391="Unknown")))),"Galvanized requiring replacement",IF((OR((AND((ISNUMBER(SEARCH("Galvanized",K391))),AQ391="Yes")),(AND((ISNUMBER(SEARCH("Galvanized",K391))),AQ391="Unknown")))),"Galvanized requiring replacement",IF(I391="Galvanized requiring replacement","Galvanized requiring replacement",IF(K391="Galvanized - not known if lead contact","Galvanized requiring replacement",IF(K391="Galvanized requiring replacement","Galvanized requiring replacement",IF(ISNUMBER(SEARCH("Unknown",I391)),"Unknown",IF(ISNUMBER(SEARCH("Unknown",K391)),"Unknown",IF(I391="","Unknown",IF(K391="","Unknown","Non-lead"))))))))))))</f>
        <v>Non-lead</v>
      </c>
      <c r="S391" s="28"/>
      <c r="T391" s="29"/>
      <c r="U391" s="29"/>
      <c r="V391" s="29"/>
      <c r="W391" s="29"/>
      <c r="X391" s="29"/>
      <c r="Y391" s="29"/>
      <c r="Z391" s="29"/>
      <c r="AA391" s="29"/>
      <c r="AB391" s="34" t="s">
        <v>409</v>
      </c>
      <c r="AC391" s="29"/>
      <c r="AD391" s="29"/>
      <c r="AE391" s="31"/>
      <c r="AF391" s="8"/>
      <c r="AG391" s="31"/>
      <c r="AH391" s="29"/>
      <c r="AI391" s="29"/>
      <c r="AJ391" s="29"/>
      <c r="AK391" s="29"/>
      <c r="AL391" s="29"/>
      <c r="AM391" s="29"/>
      <c r="AN391" s="29"/>
      <c r="AO391" s="29"/>
      <c r="AP391" s="29"/>
      <c r="AQ391" s="29"/>
      <c r="AR391" s="30"/>
      <c r="AS391" s="30"/>
      <c r="AT391" s="30"/>
      <c r="AU391" s="30"/>
      <c r="AV391" s="32"/>
    </row>
    <row r="392" spans="2:48" ht="15.6" x14ac:dyDescent="0.3">
      <c r="B392" s="27"/>
      <c r="C392" s="1" t="s">
        <v>841</v>
      </c>
      <c r="D392" s="1" t="s">
        <v>842</v>
      </c>
      <c r="E392" s="1" t="s">
        <v>62</v>
      </c>
      <c r="F392" s="1">
        <v>40310</v>
      </c>
      <c r="G392" s="1"/>
      <c r="H392" s="1"/>
      <c r="I392" s="1" t="s">
        <v>63</v>
      </c>
      <c r="J392" s="1" t="s">
        <v>64</v>
      </c>
      <c r="K392" s="33" t="s">
        <v>63</v>
      </c>
      <c r="L392" s="1" t="s">
        <v>65</v>
      </c>
      <c r="M392" s="28"/>
      <c r="N392" s="29"/>
      <c r="O392" s="29"/>
      <c r="P392" s="30"/>
      <c r="Q392" s="30"/>
      <c r="R392" s="23" t="str">
        <f t="shared" si="6"/>
        <v>Non-lead</v>
      </c>
      <c r="S392" s="28"/>
      <c r="T392" s="29"/>
      <c r="U392" s="29"/>
      <c r="V392" s="29"/>
      <c r="W392" s="29"/>
      <c r="X392" s="29"/>
      <c r="Y392" s="29"/>
      <c r="Z392" s="29"/>
      <c r="AA392" s="29"/>
      <c r="AB392" s="34" t="s">
        <v>409</v>
      </c>
      <c r="AC392" s="29"/>
      <c r="AD392" s="29"/>
      <c r="AE392" s="31"/>
      <c r="AF392" s="8"/>
      <c r="AG392" s="31"/>
      <c r="AH392" s="29"/>
      <c r="AI392" s="29"/>
      <c r="AJ392" s="29"/>
      <c r="AK392" s="29"/>
      <c r="AL392" s="29"/>
      <c r="AM392" s="29"/>
      <c r="AN392" s="29"/>
      <c r="AO392" s="29"/>
      <c r="AP392" s="29"/>
      <c r="AQ392" s="29"/>
      <c r="AR392" s="30"/>
      <c r="AS392" s="30"/>
      <c r="AT392" s="30"/>
      <c r="AU392" s="30"/>
      <c r="AV392" s="32"/>
    </row>
    <row r="393" spans="2:48" ht="15.6" x14ac:dyDescent="0.3">
      <c r="B393" s="27"/>
      <c r="C393" s="1" t="s">
        <v>843</v>
      </c>
      <c r="D393" s="1" t="s">
        <v>844</v>
      </c>
      <c r="E393" s="1" t="s">
        <v>62</v>
      </c>
      <c r="F393" s="1">
        <v>40310</v>
      </c>
      <c r="G393" s="1"/>
      <c r="H393" s="1"/>
      <c r="I393" s="1" t="s">
        <v>63</v>
      </c>
      <c r="J393" s="1" t="s">
        <v>64</v>
      </c>
      <c r="K393" s="33" t="s">
        <v>63</v>
      </c>
      <c r="L393" s="1" t="s">
        <v>65</v>
      </c>
      <c r="M393" s="28"/>
      <c r="N393" s="29"/>
      <c r="O393" s="29"/>
      <c r="P393" s="30"/>
      <c r="Q393" s="30"/>
      <c r="R393" s="23" t="str">
        <f t="shared" si="6"/>
        <v>Non-lead</v>
      </c>
      <c r="S393" s="28"/>
      <c r="T393" s="29"/>
      <c r="U393" s="29"/>
      <c r="V393" s="29"/>
      <c r="W393" s="29"/>
      <c r="X393" s="29"/>
      <c r="Y393" s="29"/>
      <c r="Z393" s="29"/>
      <c r="AA393" s="29"/>
      <c r="AB393" s="34" t="s">
        <v>409</v>
      </c>
      <c r="AC393" s="29"/>
      <c r="AD393" s="29"/>
      <c r="AE393" s="31"/>
      <c r="AF393" s="8"/>
      <c r="AG393" s="31"/>
      <c r="AH393" s="29"/>
      <c r="AI393" s="29"/>
      <c r="AJ393" s="29"/>
      <c r="AK393" s="29"/>
      <c r="AL393" s="29"/>
      <c r="AM393" s="29"/>
      <c r="AN393" s="29"/>
      <c r="AO393" s="29"/>
      <c r="AP393" s="29"/>
      <c r="AQ393" s="29"/>
      <c r="AR393" s="30"/>
      <c r="AS393" s="30"/>
      <c r="AT393" s="30"/>
      <c r="AU393" s="30"/>
      <c r="AV393" s="32"/>
    </row>
    <row r="394" spans="2:48" ht="15.6" x14ac:dyDescent="0.3">
      <c r="B394" s="27"/>
      <c r="C394" s="1" t="s">
        <v>845</v>
      </c>
      <c r="D394" s="1" t="s">
        <v>846</v>
      </c>
      <c r="E394" s="1" t="s">
        <v>62</v>
      </c>
      <c r="F394" s="1">
        <v>40310</v>
      </c>
      <c r="G394" s="1"/>
      <c r="H394" s="1"/>
      <c r="I394" s="1" t="s">
        <v>63</v>
      </c>
      <c r="J394" s="1" t="s">
        <v>64</v>
      </c>
      <c r="K394" s="33" t="s">
        <v>63</v>
      </c>
      <c r="L394" s="1" t="s">
        <v>65</v>
      </c>
      <c r="M394" s="28"/>
      <c r="N394" s="29"/>
      <c r="O394" s="29"/>
      <c r="P394" s="30"/>
      <c r="Q394" s="30"/>
      <c r="R394" s="23" t="str">
        <f t="shared" si="6"/>
        <v>Non-lead</v>
      </c>
      <c r="S394" s="28"/>
      <c r="T394" s="29"/>
      <c r="U394" s="29"/>
      <c r="V394" s="29"/>
      <c r="W394" s="29"/>
      <c r="X394" s="29"/>
      <c r="Y394" s="29"/>
      <c r="Z394" s="29"/>
      <c r="AA394" s="29"/>
      <c r="AB394" s="34" t="s">
        <v>409</v>
      </c>
      <c r="AC394" s="29"/>
      <c r="AD394" s="29"/>
      <c r="AE394" s="31"/>
      <c r="AF394" s="8"/>
      <c r="AG394" s="31"/>
      <c r="AH394" s="29"/>
      <c r="AI394" s="29"/>
      <c r="AJ394" s="29"/>
      <c r="AK394" s="29"/>
      <c r="AL394" s="29"/>
      <c r="AM394" s="29"/>
      <c r="AN394" s="29"/>
      <c r="AO394" s="29"/>
      <c r="AP394" s="29"/>
      <c r="AQ394" s="29"/>
      <c r="AR394" s="30"/>
      <c r="AS394" s="30"/>
      <c r="AT394" s="30"/>
      <c r="AU394" s="30"/>
      <c r="AV394" s="32"/>
    </row>
    <row r="395" spans="2:48" ht="15.6" x14ac:dyDescent="0.3">
      <c r="B395" s="27"/>
      <c r="C395" s="1" t="s">
        <v>847</v>
      </c>
      <c r="D395" s="1" t="s">
        <v>848</v>
      </c>
      <c r="E395" s="1" t="s">
        <v>62</v>
      </c>
      <c r="F395" s="1">
        <v>40310</v>
      </c>
      <c r="G395" s="1"/>
      <c r="H395" s="1"/>
      <c r="I395" s="1" t="s">
        <v>63</v>
      </c>
      <c r="J395" s="1" t="s">
        <v>64</v>
      </c>
      <c r="K395" s="33" t="s">
        <v>63</v>
      </c>
      <c r="L395" s="1" t="s">
        <v>65</v>
      </c>
      <c r="M395" s="28"/>
      <c r="N395" s="29"/>
      <c r="O395" s="29"/>
      <c r="P395" s="30"/>
      <c r="Q395" s="30"/>
      <c r="R395" s="23" t="str">
        <f t="shared" si="6"/>
        <v>Non-lead</v>
      </c>
      <c r="S395" s="28"/>
      <c r="T395" s="29"/>
      <c r="U395" s="29"/>
      <c r="V395" s="29"/>
      <c r="W395" s="29"/>
      <c r="X395" s="29"/>
      <c r="Y395" s="29"/>
      <c r="Z395" s="29"/>
      <c r="AA395" s="29"/>
      <c r="AB395" s="34" t="s">
        <v>409</v>
      </c>
      <c r="AC395" s="29"/>
      <c r="AD395" s="29"/>
      <c r="AE395" s="31"/>
      <c r="AF395" s="8"/>
      <c r="AG395" s="31"/>
      <c r="AH395" s="29"/>
      <c r="AI395" s="29"/>
      <c r="AJ395" s="29"/>
      <c r="AK395" s="29"/>
      <c r="AL395" s="29"/>
      <c r="AM395" s="29"/>
      <c r="AN395" s="29"/>
      <c r="AO395" s="29"/>
      <c r="AP395" s="29"/>
      <c r="AQ395" s="29"/>
      <c r="AR395" s="30"/>
      <c r="AS395" s="30"/>
      <c r="AT395" s="30"/>
      <c r="AU395" s="30"/>
      <c r="AV395" s="32"/>
    </row>
    <row r="396" spans="2:48" ht="15.6" x14ac:dyDescent="0.3">
      <c r="B396" s="27"/>
      <c r="C396" s="1" t="s">
        <v>849</v>
      </c>
      <c r="D396" s="1" t="s">
        <v>848</v>
      </c>
      <c r="E396" s="1" t="s">
        <v>62</v>
      </c>
      <c r="F396" s="1">
        <v>40310</v>
      </c>
      <c r="G396" s="1"/>
      <c r="H396" s="1"/>
      <c r="I396" s="1" t="s">
        <v>63</v>
      </c>
      <c r="J396" s="1" t="s">
        <v>64</v>
      </c>
      <c r="K396" s="33" t="s">
        <v>63</v>
      </c>
      <c r="L396" s="1" t="s">
        <v>65</v>
      </c>
      <c r="M396" s="28"/>
      <c r="N396" s="29"/>
      <c r="O396" s="29"/>
      <c r="P396" s="30"/>
      <c r="Q396" s="30"/>
      <c r="R396" s="23" t="str">
        <f t="shared" si="6"/>
        <v>Non-lead</v>
      </c>
      <c r="S396" s="28"/>
      <c r="T396" s="29"/>
      <c r="U396" s="29"/>
      <c r="V396" s="29"/>
      <c r="W396" s="29"/>
      <c r="X396" s="29"/>
      <c r="Y396" s="29"/>
      <c r="Z396" s="29"/>
      <c r="AA396" s="29"/>
      <c r="AB396" s="34" t="s">
        <v>409</v>
      </c>
      <c r="AC396" s="29"/>
      <c r="AD396" s="29"/>
      <c r="AE396" s="31"/>
      <c r="AF396" s="8"/>
      <c r="AG396" s="31"/>
      <c r="AH396" s="29"/>
      <c r="AI396" s="29"/>
      <c r="AJ396" s="29"/>
      <c r="AK396" s="29"/>
      <c r="AL396" s="29"/>
      <c r="AM396" s="29"/>
      <c r="AN396" s="29"/>
      <c r="AO396" s="29"/>
      <c r="AP396" s="29"/>
      <c r="AQ396" s="29"/>
      <c r="AR396" s="30"/>
      <c r="AS396" s="30"/>
      <c r="AT396" s="30"/>
      <c r="AU396" s="30"/>
      <c r="AV396" s="32"/>
    </row>
    <row r="397" spans="2:48" ht="15.6" x14ac:dyDescent="0.3">
      <c r="B397" s="27"/>
      <c r="C397" s="1" t="s">
        <v>850</v>
      </c>
      <c r="D397" s="1" t="s">
        <v>851</v>
      </c>
      <c r="E397" s="1" t="s">
        <v>62</v>
      </c>
      <c r="F397" s="1">
        <v>40310</v>
      </c>
      <c r="G397" s="1"/>
      <c r="H397" s="1"/>
      <c r="I397" s="1" t="s">
        <v>63</v>
      </c>
      <c r="J397" s="1" t="s">
        <v>64</v>
      </c>
      <c r="K397" s="33" t="s">
        <v>63</v>
      </c>
      <c r="L397" s="1" t="s">
        <v>65</v>
      </c>
      <c r="M397" s="28"/>
      <c r="N397" s="29"/>
      <c r="O397" s="29"/>
      <c r="P397" s="30"/>
      <c r="Q397" s="30"/>
      <c r="R397" s="23" t="str">
        <f t="shared" si="6"/>
        <v>Non-lead</v>
      </c>
      <c r="S397" s="28"/>
      <c r="T397" s="29"/>
      <c r="U397" s="29"/>
      <c r="V397" s="29"/>
      <c r="W397" s="29"/>
      <c r="X397" s="29"/>
      <c r="Y397" s="29"/>
      <c r="Z397" s="29"/>
      <c r="AA397" s="29"/>
      <c r="AB397" s="34" t="s">
        <v>409</v>
      </c>
      <c r="AC397" s="29"/>
      <c r="AD397" s="29"/>
      <c r="AE397" s="31"/>
      <c r="AF397" s="8"/>
      <c r="AG397" s="31"/>
      <c r="AH397" s="29"/>
      <c r="AI397" s="29"/>
      <c r="AJ397" s="29"/>
      <c r="AK397" s="29"/>
      <c r="AL397" s="29"/>
      <c r="AM397" s="29"/>
      <c r="AN397" s="29"/>
      <c r="AO397" s="29"/>
      <c r="AP397" s="29"/>
      <c r="AQ397" s="29"/>
      <c r="AR397" s="30"/>
      <c r="AS397" s="30"/>
      <c r="AT397" s="30"/>
      <c r="AU397" s="30"/>
      <c r="AV397" s="32"/>
    </row>
    <row r="398" spans="2:48" ht="15.6" x14ac:dyDescent="0.3">
      <c r="B398" s="27"/>
      <c r="C398" s="1" t="s">
        <v>852</v>
      </c>
      <c r="D398" s="1" t="s">
        <v>853</v>
      </c>
      <c r="E398" s="1" t="s">
        <v>62</v>
      </c>
      <c r="F398" s="1">
        <v>40310</v>
      </c>
      <c r="G398" s="1"/>
      <c r="H398" s="1"/>
      <c r="I398" s="1" t="s">
        <v>63</v>
      </c>
      <c r="J398" s="1" t="s">
        <v>64</v>
      </c>
      <c r="K398" s="33" t="s">
        <v>63</v>
      </c>
      <c r="L398" s="1" t="s">
        <v>65</v>
      </c>
      <c r="M398" s="28"/>
      <c r="N398" s="29"/>
      <c r="O398" s="29"/>
      <c r="P398" s="30"/>
      <c r="Q398" s="30"/>
      <c r="R398" s="23" t="str">
        <f t="shared" si="6"/>
        <v>Non-lead</v>
      </c>
      <c r="S398" s="28"/>
      <c r="T398" s="29"/>
      <c r="U398" s="29"/>
      <c r="V398" s="29"/>
      <c r="W398" s="29"/>
      <c r="X398" s="29"/>
      <c r="Y398" s="29"/>
      <c r="Z398" s="29"/>
      <c r="AA398" s="29"/>
      <c r="AB398" s="34" t="s">
        <v>409</v>
      </c>
      <c r="AC398" s="29"/>
      <c r="AD398" s="29"/>
      <c r="AE398" s="31"/>
      <c r="AF398" s="8"/>
      <c r="AG398" s="31"/>
      <c r="AH398" s="29"/>
      <c r="AI398" s="29"/>
      <c r="AJ398" s="29"/>
      <c r="AK398" s="29"/>
      <c r="AL398" s="29"/>
      <c r="AM398" s="29"/>
      <c r="AN398" s="29"/>
      <c r="AO398" s="29"/>
      <c r="AP398" s="29"/>
      <c r="AQ398" s="29"/>
      <c r="AR398" s="30"/>
      <c r="AS398" s="30"/>
      <c r="AT398" s="30"/>
      <c r="AU398" s="30"/>
      <c r="AV398" s="32"/>
    </row>
    <row r="399" spans="2:48" ht="15.6" x14ac:dyDescent="0.3">
      <c r="B399" s="27"/>
      <c r="C399" s="1" t="s">
        <v>854</v>
      </c>
      <c r="D399" s="1" t="s">
        <v>855</v>
      </c>
      <c r="E399" s="1" t="s">
        <v>62</v>
      </c>
      <c r="F399" s="1">
        <v>40310</v>
      </c>
      <c r="G399" s="1"/>
      <c r="H399" s="1"/>
      <c r="I399" s="1" t="s">
        <v>63</v>
      </c>
      <c r="J399" s="1" t="s">
        <v>64</v>
      </c>
      <c r="K399" s="33" t="s">
        <v>63</v>
      </c>
      <c r="L399" s="1" t="s">
        <v>65</v>
      </c>
      <c r="M399" s="28"/>
      <c r="N399" s="29"/>
      <c r="O399" s="29"/>
      <c r="P399" s="30"/>
      <c r="Q399" s="30"/>
      <c r="R399" s="23" t="str">
        <f t="shared" si="6"/>
        <v>Non-lead</v>
      </c>
      <c r="S399" s="28"/>
      <c r="T399" s="29"/>
      <c r="U399" s="29"/>
      <c r="V399" s="29"/>
      <c r="W399" s="29"/>
      <c r="X399" s="29"/>
      <c r="Y399" s="29"/>
      <c r="Z399" s="29"/>
      <c r="AA399" s="29"/>
      <c r="AB399" s="34" t="s">
        <v>409</v>
      </c>
      <c r="AC399" s="29"/>
      <c r="AD399" s="29"/>
      <c r="AE399" s="31"/>
      <c r="AF399" s="8"/>
      <c r="AG399" s="31"/>
      <c r="AH399" s="29"/>
      <c r="AI399" s="29"/>
      <c r="AJ399" s="29"/>
      <c r="AK399" s="29"/>
      <c r="AL399" s="29"/>
      <c r="AM399" s="29"/>
      <c r="AN399" s="29"/>
      <c r="AO399" s="29"/>
      <c r="AP399" s="29"/>
      <c r="AQ399" s="29"/>
      <c r="AR399" s="30"/>
      <c r="AS399" s="30"/>
      <c r="AT399" s="30"/>
      <c r="AU399" s="30"/>
      <c r="AV399" s="32"/>
    </row>
    <row r="400" spans="2:48" ht="15.6" x14ac:dyDescent="0.3">
      <c r="B400" s="27"/>
      <c r="C400" s="1" t="s">
        <v>856</v>
      </c>
      <c r="D400" s="1" t="s">
        <v>857</v>
      </c>
      <c r="E400" s="1" t="s">
        <v>62</v>
      </c>
      <c r="F400" s="1">
        <v>40310</v>
      </c>
      <c r="G400" s="1"/>
      <c r="H400" s="1"/>
      <c r="I400" s="1" t="s">
        <v>63</v>
      </c>
      <c r="J400" s="1" t="s">
        <v>64</v>
      </c>
      <c r="K400" s="33" t="s">
        <v>63</v>
      </c>
      <c r="L400" s="1" t="s">
        <v>65</v>
      </c>
      <c r="M400" s="28"/>
      <c r="N400" s="29"/>
      <c r="O400" s="29"/>
      <c r="P400" s="30"/>
      <c r="Q400" s="30"/>
      <c r="R400" s="23" t="str">
        <f t="shared" si="6"/>
        <v>Non-lead</v>
      </c>
      <c r="S400" s="28"/>
      <c r="T400" s="29"/>
      <c r="U400" s="29"/>
      <c r="V400" s="29"/>
      <c r="W400" s="29"/>
      <c r="X400" s="29"/>
      <c r="Y400" s="29"/>
      <c r="Z400" s="29"/>
      <c r="AA400" s="29"/>
      <c r="AB400" s="34" t="s">
        <v>409</v>
      </c>
      <c r="AC400" s="29"/>
      <c r="AD400" s="29"/>
      <c r="AE400" s="31"/>
      <c r="AF400" s="8"/>
      <c r="AG400" s="31"/>
      <c r="AH400" s="29"/>
      <c r="AI400" s="29"/>
      <c r="AJ400" s="29"/>
      <c r="AK400" s="29"/>
      <c r="AL400" s="29"/>
      <c r="AM400" s="29"/>
      <c r="AN400" s="29"/>
      <c r="AO400" s="29"/>
      <c r="AP400" s="29"/>
      <c r="AQ400" s="29"/>
      <c r="AR400" s="30"/>
      <c r="AS400" s="30"/>
      <c r="AT400" s="30"/>
      <c r="AU400" s="30"/>
      <c r="AV400" s="32"/>
    </row>
    <row r="401" spans="2:48" ht="15.6" x14ac:dyDescent="0.3">
      <c r="B401" s="27"/>
      <c r="C401" s="1" t="s">
        <v>858</v>
      </c>
      <c r="D401" s="1" t="s">
        <v>859</v>
      </c>
      <c r="E401" s="1" t="s">
        <v>62</v>
      </c>
      <c r="F401" s="1">
        <v>40310</v>
      </c>
      <c r="G401" s="1"/>
      <c r="H401" s="1"/>
      <c r="I401" s="1" t="s">
        <v>63</v>
      </c>
      <c r="J401" s="1" t="s">
        <v>64</v>
      </c>
      <c r="K401" s="33" t="s">
        <v>63</v>
      </c>
      <c r="L401" s="1" t="s">
        <v>65</v>
      </c>
      <c r="M401" s="28"/>
      <c r="N401" s="29"/>
      <c r="O401" s="29"/>
      <c r="P401" s="30"/>
      <c r="Q401" s="30"/>
      <c r="R401" s="23" t="str">
        <f t="shared" si="6"/>
        <v>Non-lead</v>
      </c>
      <c r="S401" s="28"/>
      <c r="T401" s="29"/>
      <c r="U401" s="29"/>
      <c r="V401" s="29"/>
      <c r="W401" s="29"/>
      <c r="X401" s="29"/>
      <c r="Y401" s="29"/>
      <c r="Z401" s="29"/>
      <c r="AA401" s="29"/>
      <c r="AB401" s="34" t="s">
        <v>409</v>
      </c>
      <c r="AC401" s="29"/>
      <c r="AD401" s="29"/>
      <c r="AE401" s="31"/>
      <c r="AF401" s="8"/>
      <c r="AG401" s="31"/>
      <c r="AH401" s="29"/>
      <c r="AI401" s="29"/>
      <c r="AJ401" s="29"/>
      <c r="AK401" s="29"/>
      <c r="AL401" s="29"/>
      <c r="AM401" s="29"/>
      <c r="AN401" s="29"/>
      <c r="AO401" s="29"/>
      <c r="AP401" s="29"/>
      <c r="AQ401" s="29"/>
      <c r="AR401" s="30"/>
      <c r="AS401" s="30"/>
      <c r="AT401" s="30"/>
      <c r="AU401" s="30"/>
      <c r="AV401" s="32"/>
    </row>
    <row r="402" spans="2:48" ht="15.6" x14ac:dyDescent="0.3">
      <c r="B402" s="27"/>
      <c r="C402" s="1" t="s">
        <v>860</v>
      </c>
      <c r="D402" s="1" t="s">
        <v>861</v>
      </c>
      <c r="E402" s="1" t="s">
        <v>62</v>
      </c>
      <c r="F402" s="1">
        <v>40310</v>
      </c>
      <c r="G402" s="1"/>
      <c r="H402" s="1"/>
      <c r="I402" s="1" t="s">
        <v>63</v>
      </c>
      <c r="J402" s="1" t="s">
        <v>64</v>
      </c>
      <c r="K402" s="33" t="s">
        <v>63</v>
      </c>
      <c r="L402" s="1" t="s">
        <v>65</v>
      </c>
      <c r="M402" s="28"/>
      <c r="N402" s="29"/>
      <c r="O402" s="29"/>
      <c r="P402" s="30"/>
      <c r="Q402" s="30"/>
      <c r="R402" s="23" t="str">
        <f t="shared" si="6"/>
        <v>Non-lead</v>
      </c>
      <c r="S402" s="28"/>
      <c r="T402" s="29"/>
      <c r="U402" s="29"/>
      <c r="V402" s="29"/>
      <c r="W402" s="29"/>
      <c r="X402" s="29"/>
      <c r="Y402" s="29"/>
      <c r="Z402" s="29"/>
      <c r="AA402" s="29"/>
      <c r="AB402" s="34" t="s">
        <v>409</v>
      </c>
      <c r="AC402" s="29"/>
      <c r="AD402" s="29"/>
      <c r="AE402" s="31"/>
      <c r="AF402" s="8"/>
      <c r="AG402" s="31"/>
      <c r="AH402" s="29"/>
      <c r="AI402" s="29"/>
      <c r="AJ402" s="29"/>
      <c r="AK402" s="29"/>
      <c r="AL402" s="29"/>
      <c r="AM402" s="29"/>
      <c r="AN402" s="29"/>
      <c r="AO402" s="29"/>
      <c r="AP402" s="29"/>
      <c r="AQ402" s="29"/>
      <c r="AR402" s="30"/>
      <c r="AS402" s="30"/>
      <c r="AT402" s="30"/>
      <c r="AU402" s="30"/>
      <c r="AV402" s="32"/>
    </row>
    <row r="403" spans="2:48" ht="15.6" x14ac:dyDescent="0.3">
      <c r="B403" s="27"/>
      <c r="C403" s="1" t="s">
        <v>862</v>
      </c>
      <c r="D403" s="1" t="s">
        <v>863</v>
      </c>
      <c r="E403" s="1" t="s">
        <v>62</v>
      </c>
      <c r="F403" s="1">
        <v>40310</v>
      </c>
      <c r="G403" s="1"/>
      <c r="H403" s="1"/>
      <c r="I403" s="1" t="s">
        <v>71</v>
      </c>
      <c r="J403" s="1" t="s">
        <v>64</v>
      </c>
      <c r="K403" s="1" t="s">
        <v>71</v>
      </c>
      <c r="L403" s="1" t="s">
        <v>65</v>
      </c>
      <c r="M403" s="28"/>
      <c r="N403" s="29"/>
      <c r="O403" s="29"/>
      <c r="P403" s="30"/>
      <c r="Q403" s="30"/>
      <c r="R403" s="23" t="str">
        <f t="shared" si="6"/>
        <v>Galvanized requiring replacement</v>
      </c>
      <c r="S403" s="28"/>
      <c r="T403" s="29"/>
      <c r="U403" s="29"/>
      <c r="V403" s="29"/>
      <c r="W403" s="29"/>
      <c r="X403" s="29"/>
      <c r="Y403" s="29"/>
      <c r="Z403" s="29"/>
      <c r="AA403" s="29"/>
      <c r="AB403" s="34" t="s">
        <v>409</v>
      </c>
      <c r="AC403" s="29"/>
      <c r="AD403" s="29"/>
      <c r="AE403" s="31"/>
      <c r="AF403" s="8"/>
      <c r="AG403" s="31"/>
      <c r="AH403" s="29"/>
      <c r="AI403" s="29"/>
      <c r="AJ403" s="29"/>
      <c r="AK403" s="29"/>
      <c r="AL403" s="29"/>
      <c r="AM403" s="29"/>
      <c r="AN403" s="29"/>
      <c r="AO403" s="29"/>
      <c r="AP403" s="29"/>
      <c r="AQ403" s="29"/>
      <c r="AR403" s="30"/>
      <c r="AS403" s="30"/>
      <c r="AT403" s="30"/>
      <c r="AU403" s="30"/>
      <c r="AV403" s="32"/>
    </row>
    <row r="404" spans="2:48" ht="15.6" x14ac:dyDescent="0.3">
      <c r="B404" s="27"/>
      <c r="C404" s="1" t="s">
        <v>864</v>
      </c>
      <c r="D404" s="1" t="s">
        <v>865</v>
      </c>
      <c r="E404" s="1" t="s">
        <v>62</v>
      </c>
      <c r="F404" s="1">
        <v>40310</v>
      </c>
      <c r="G404" s="1"/>
      <c r="H404" s="1"/>
      <c r="I404" s="1" t="s">
        <v>63</v>
      </c>
      <c r="J404" s="1" t="s">
        <v>64</v>
      </c>
      <c r="K404" s="33" t="s">
        <v>63</v>
      </c>
      <c r="L404" s="1" t="s">
        <v>65</v>
      </c>
      <c r="M404" s="28"/>
      <c r="N404" s="29"/>
      <c r="O404" s="29"/>
      <c r="P404" s="30"/>
      <c r="Q404" s="30"/>
      <c r="R404" s="23" t="str">
        <f t="shared" si="6"/>
        <v>Non-lead</v>
      </c>
      <c r="S404" s="28"/>
      <c r="T404" s="29"/>
      <c r="U404" s="29"/>
      <c r="V404" s="29"/>
      <c r="W404" s="29"/>
      <c r="X404" s="29"/>
      <c r="Y404" s="29"/>
      <c r="Z404" s="29"/>
      <c r="AA404" s="29"/>
      <c r="AB404" s="34" t="s">
        <v>409</v>
      </c>
      <c r="AC404" s="29"/>
      <c r="AD404" s="29"/>
      <c r="AE404" s="31"/>
      <c r="AF404" s="8"/>
      <c r="AG404" s="31"/>
      <c r="AH404" s="29"/>
      <c r="AI404" s="29"/>
      <c r="AJ404" s="29"/>
      <c r="AK404" s="29"/>
      <c r="AL404" s="29"/>
      <c r="AM404" s="29"/>
      <c r="AN404" s="29"/>
      <c r="AO404" s="29"/>
      <c r="AP404" s="29"/>
      <c r="AQ404" s="29"/>
      <c r="AR404" s="30"/>
      <c r="AS404" s="30"/>
      <c r="AT404" s="30"/>
      <c r="AU404" s="30"/>
      <c r="AV404" s="32"/>
    </row>
    <row r="405" spans="2:48" ht="15.6" x14ac:dyDescent="0.3">
      <c r="B405" s="27"/>
      <c r="C405" s="1" t="s">
        <v>866</v>
      </c>
      <c r="D405" s="1" t="s">
        <v>867</v>
      </c>
      <c r="E405" s="1" t="s">
        <v>62</v>
      </c>
      <c r="F405" s="1">
        <v>40310</v>
      </c>
      <c r="G405" s="1"/>
      <c r="H405" s="1"/>
      <c r="I405" s="1" t="s">
        <v>63</v>
      </c>
      <c r="J405" s="1" t="s">
        <v>64</v>
      </c>
      <c r="K405" s="33" t="s">
        <v>63</v>
      </c>
      <c r="L405" s="1" t="s">
        <v>65</v>
      </c>
      <c r="M405" s="28"/>
      <c r="N405" s="29"/>
      <c r="O405" s="29"/>
      <c r="P405" s="30"/>
      <c r="Q405" s="30"/>
      <c r="R405" s="23" t="str">
        <f t="shared" si="6"/>
        <v>Non-lead</v>
      </c>
      <c r="S405" s="28"/>
      <c r="T405" s="29"/>
      <c r="U405" s="29"/>
      <c r="V405" s="29"/>
      <c r="W405" s="29"/>
      <c r="X405" s="29"/>
      <c r="Y405" s="29"/>
      <c r="Z405" s="29"/>
      <c r="AA405" s="29"/>
      <c r="AB405" s="34" t="s">
        <v>409</v>
      </c>
      <c r="AC405" s="29"/>
      <c r="AD405" s="29"/>
      <c r="AE405" s="31"/>
      <c r="AF405" s="8"/>
      <c r="AG405" s="31"/>
      <c r="AH405" s="29"/>
      <c r="AI405" s="29"/>
      <c r="AJ405" s="29"/>
      <c r="AK405" s="29"/>
      <c r="AL405" s="29"/>
      <c r="AM405" s="29"/>
      <c r="AN405" s="29"/>
      <c r="AO405" s="29"/>
      <c r="AP405" s="29"/>
      <c r="AQ405" s="29"/>
      <c r="AR405" s="30"/>
      <c r="AS405" s="30"/>
      <c r="AT405" s="30"/>
      <c r="AU405" s="30"/>
      <c r="AV405" s="32"/>
    </row>
    <row r="406" spans="2:48" ht="15.6" x14ac:dyDescent="0.3">
      <c r="B406" s="27"/>
      <c r="C406" s="1" t="s">
        <v>868</v>
      </c>
      <c r="D406" s="1" t="s">
        <v>869</v>
      </c>
      <c r="E406" s="1" t="s">
        <v>62</v>
      </c>
      <c r="F406" s="1">
        <v>40310</v>
      </c>
      <c r="G406" s="1"/>
      <c r="H406" s="1"/>
      <c r="I406" s="1" t="s">
        <v>63</v>
      </c>
      <c r="J406" s="1" t="s">
        <v>64</v>
      </c>
      <c r="K406" s="33" t="s">
        <v>63</v>
      </c>
      <c r="L406" s="1" t="s">
        <v>65</v>
      </c>
      <c r="M406" s="28"/>
      <c r="N406" s="29"/>
      <c r="O406" s="29"/>
      <c r="P406" s="30"/>
      <c r="Q406" s="30"/>
      <c r="R406" s="23" t="str">
        <f t="shared" si="6"/>
        <v>Non-lead</v>
      </c>
      <c r="S406" s="28"/>
      <c r="T406" s="29"/>
      <c r="U406" s="29"/>
      <c r="V406" s="29"/>
      <c r="W406" s="29"/>
      <c r="X406" s="29"/>
      <c r="Y406" s="29"/>
      <c r="Z406" s="29"/>
      <c r="AA406" s="29"/>
      <c r="AB406" s="34" t="s">
        <v>409</v>
      </c>
      <c r="AC406" s="29"/>
      <c r="AD406" s="29"/>
      <c r="AE406" s="31"/>
      <c r="AF406" s="8"/>
      <c r="AG406" s="31"/>
      <c r="AH406" s="29"/>
      <c r="AI406" s="29"/>
      <c r="AJ406" s="29"/>
      <c r="AK406" s="29"/>
      <c r="AL406" s="29"/>
      <c r="AM406" s="29"/>
      <c r="AN406" s="29"/>
      <c r="AO406" s="29"/>
      <c r="AP406" s="29"/>
      <c r="AQ406" s="29"/>
      <c r="AR406" s="30"/>
      <c r="AS406" s="30"/>
      <c r="AT406" s="30"/>
      <c r="AU406" s="30"/>
      <c r="AV406" s="32"/>
    </row>
    <row r="407" spans="2:48" ht="15.6" x14ac:dyDescent="0.3">
      <c r="B407" s="27"/>
      <c r="C407" s="1" t="s">
        <v>870</v>
      </c>
      <c r="D407" s="1" t="s">
        <v>871</v>
      </c>
      <c r="E407" s="1" t="s">
        <v>62</v>
      </c>
      <c r="F407" s="1">
        <v>40310</v>
      </c>
      <c r="G407" s="1"/>
      <c r="H407" s="1"/>
      <c r="I407" s="1" t="s">
        <v>63</v>
      </c>
      <c r="J407" s="1" t="s">
        <v>64</v>
      </c>
      <c r="K407" s="33" t="s">
        <v>63</v>
      </c>
      <c r="L407" s="1" t="s">
        <v>65</v>
      </c>
      <c r="M407" s="28"/>
      <c r="N407" s="29"/>
      <c r="O407" s="29"/>
      <c r="P407" s="30"/>
      <c r="Q407" s="30"/>
      <c r="R407" s="23" t="str">
        <f t="shared" si="6"/>
        <v>Non-lead</v>
      </c>
      <c r="S407" s="28"/>
      <c r="T407" s="29"/>
      <c r="U407" s="29"/>
      <c r="V407" s="29"/>
      <c r="W407" s="29"/>
      <c r="X407" s="29"/>
      <c r="Y407" s="29"/>
      <c r="Z407" s="29"/>
      <c r="AA407" s="29"/>
      <c r="AB407" s="34" t="s">
        <v>409</v>
      </c>
      <c r="AC407" s="29"/>
      <c r="AD407" s="29"/>
      <c r="AE407" s="31"/>
      <c r="AF407" s="8"/>
      <c r="AG407" s="31"/>
      <c r="AH407" s="29"/>
      <c r="AI407" s="29"/>
      <c r="AJ407" s="29"/>
      <c r="AK407" s="29"/>
      <c r="AL407" s="29"/>
      <c r="AM407" s="29"/>
      <c r="AN407" s="29"/>
      <c r="AO407" s="29"/>
      <c r="AP407" s="29"/>
      <c r="AQ407" s="29"/>
      <c r="AR407" s="30"/>
      <c r="AS407" s="30"/>
      <c r="AT407" s="30"/>
      <c r="AU407" s="30"/>
      <c r="AV407" s="32"/>
    </row>
    <row r="408" spans="2:48" ht="15.6" x14ac:dyDescent="0.3">
      <c r="B408" s="27"/>
      <c r="C408" s="1" t="s">
        <v>872</v>
      </c>
      <c r="D408" s="1" t="s">
        <v>873</v>
      </c>
      <c r="E408" s="1" t="s">
        <v>62</v>
      </c>
      <c r="F408" s="1">
        <v>40310</v>
      </c>
      <c r="G408" s="1"/>
      <c r="H408" s="1"/>
      <c r="I408" s="1" t="s">
        <v>63</v>
      </c>
      <c r="J408" s="1" t="s">
        <v>64</v>
      </c>
      <c r="K408" s="33" t="s">
        <v>63</v>
      </c>
      <c r="L408" s="1" t="s">
        <v>65</v>
      </c>
      <c r="M408" s="28"/>
      <c r="N408" s="29"/>
      <c r="O408" s="29"/>
      <c r="P408" s="30"/>
      <c r="Q408" s="30"/>
      <c r="R408" s="23" t="str">
        <f t="shared" si="6"/>
        <v>Non-lead</v>
      </c>
      <c r="S408" s="28"/>
      <c r="T408" s="29"/>
      <c r="U408" s="29"/>
      <c r="V408" s="29"/>
      <c r="W408" s="29"/>
      <c r="X408" s="29"/>
      <c r="Y408" s="29"/>
      <c r="Z408" s="29"/>
      <c r="AA408" s="29"/>
      <c r="AB408" s="34" t="s">
        <v>409</v>
      </c>
      <c r="AC408" s="29"/>
      <c r="AD408" s="29"/>
      <c r="AE408" s="31"/>
      <c r="AF408" s="8"/>
      <c r="AG408" s="31"/>
      <c r="AH408" s="29"/>
      <c r="AI408" s="29"/>
      <c r="AJ408" s="29"/>
      <c r="AK408" s="29"/>
      <c r="AL408" s="29"/>
      <c r="AM408" s="29"/>
      <c r="AN408" s="29"/>
      <c r="AO408" s="29"/>
      <c r="AP408" s="29"/>
      <c r="AQ408" s="29"/>
      <c r="AR408" s="30"/>
      <c r="AS408" s="30"/>
      <c r="AT408" s="30"/>
      <c r="AU408" s="30"/>
      <c r="AV408" s="32"/>
    </row>
    <row r="409" spans="2:48" ht="15.6" x14ac:dyDescent="0.3">
      <c r="B409" s="27"/>
      <c r="C409" s="1" t="s">
        <v>874</v>
      </c>
      <c r="D409" s="1" t="s">
        <v>875</v>
      </c>
      <c r="E409" s="1" t="s">
        <v>62</v>
      </c>
      <c r="F409" s="1">
        <v>40310</v>
      </c>
      <c r="G409" s="1"/>
      <c r="H409" s="1"/>
      <c r="I409" s="1" t="s">
        <v>63</v>
      </c>
      <c r="J409" s="1" t="s">
        <v>64</v>
      </c>
      <c r="K409" s="33" t="s">
        <v>63</v>
      </c>
      <c r="L409" s="1" t="s">
        <v>65</v>
      </c>
      <c r="M409" s="28"/>
      <c r="N409" s="29"/>
      <c r="O409" s="29"/>
      <c r="P409" s="30"/>
      <c r="Q409" s="30"/>
      <c r="R409" s="23" t="str">
        <f t="shared" si="6"/>
        <v>Non-lead</v>
      </c>
      <c r="S409" s="28"/>
      <c r="T409" s="29"/>
      <c r="U409" s="29"/>
      <c r="V409" s="29"/>
      <c r="W409" s="29"/>
      <c r="X409" s="29"/>
      <c r="Y409" s="29"/>
      <c r="Z409" s="29"/>
      <c r="AA409" s="29"/>
      <c r="AB409" s="34" t="s">
        <v>409</v>
      </c>
      <c r="AC409" s="29"/>
      <c r="AD409" s="29"/>
      <c r="AE409" s="31"/>
      <c r="AF409" s="8"/>
      <c r="AG409" s="31"/>
      <c r="AH409" s="29"/>
      <c r="AI409" s="29"/>
      <c r="AJ409" s="29"/>
      <c r="AK409" s="29"/>
      <c r="AL409" s="29"/>
      <c r="AM409" s="29"/>
      <c r="AN409" s="29"/>
      <c r="AO409" s="29"/>
      <c r="AP409" s="29"/>
      <c r="AQ409" s="29"/>
      <c r="AR409" s="30"/>
      <c r="AS409" s="30"/>
      <c r="AT409" s="30"/>
      <c r="AU409" s="30"/>
      <c r="AV409" s="32"/>
    </row>
    <row r="410" spans="2:48" ht="15.6" x14ac:dyDescent="0.3">
      <c r="B410" s="27"/>
      <c r="C410" s="1" t="s">
        <v>876</v>
      </c>
      <c r="D410" s="1" t="s">
        <v>877</v>
      </c>
      <c r="E410" s="1" t="s">
        <v>62</v>
      </c>
      <c r="F410" s="1">
        <v>40310</v>
      </c>
      <c r="G410" s="1"/>
      <c r="H410" s="1"/>
      <c r="I410" s="1" t="s">
        <v>63</v>
      </c>
      <c r="J410" s="1" t="s">
        <v>64</v>
      </c>
      <c r="K410" s="33" t="s">
        <v>63</v>
      </c>
      <c r="L410" s="1" t="s">
        <v>65</v>
      </c>
      <c r="M410" s="28"/>
      <c r="N410" s="29"/>
      <c r="O410" s="29"/>
      <c r="P410" s="30"/>
      <c r="Q410" s="30"/>
      <c r="R410" s="23" t="str">
        <f t="shared" si="6"/>
        <v>Non-lead</v>
      </c>
      <c r="S410" s="28"/>
      <c r="T410" s="29"/>
      <c r="U410" s="29"/>
      <c r="V410" s="29"/>
      <c r="W410" s="29"/>
      <c r="X410" s="29"/>
      <c r="Y410" s="29"/>
      <c r="Z410" s="29"/>
      <c r="AA410" s="29"/>
      <c r="AB410" s="34" t="s">
        <v>409</v>
      </c>
      <c r="AC410" s="29"/>
      <c r="AD410" s="29"/>
      <c r="AE410" s="31"/>
      <c r="AF410" s="8"/>
      <c r="AG410" s="31"/>
      <c r="AH410" s="29"/>
      <c r="AI410" s="29"/>
      <c r="AJ410" s="29"/>
      <c r="AK410" s="29"/>
      <c r="AL410" s="29"/>
      <c r="AM410" s="29"/>
      <c r="AN410" s="29"/>
      <c r="AO410" s="29"/>
      <c r="AP410" s="29"/>
      <c r="AQ410" s="29"/>
      <c r="AR410" s="30"/>
      <c r="AS410" s="30"/>
      <c r="AT410" s="30"/>
      <c r="AU410" s="30"/>
      <c r="AV410" s="32"/>
    </row>
    <row r="411" spans="2:48" ht="15.6" x14ac:dyDescent="0.3">
      <c r="B411" s="27"/>
      <c r="C411" s="1" t="s">
        <v>878</v>
      </c>
      <c r="D411" s="1" t="s">
        <v>879</v>
      </c>
      <c r="E411" s="1" t="s">
        <v>62</v>
      </c>
      <c r="F411" s="1">
        <v>40310</v>
      </c>
      <c r="G411" s="1"/>
      <c r="H411" s="1"/>
      <c r="I411" s="1" t="s">
        <v>63</v>
      </c>
      <c r="J411" s="1" t="s">
        <v>64</v>
      </c>
      <c r="K411" s="33" t="s">
        <v>63</v>
      </c>
      <c r="L411" s="1" t="s">
        <v>65</v>
      </c>
      <c r="M411" s="28"/>
      <c r="N411" s="29"/>
      <c r="O411" s="29"/>
      <c r="P411" s="30"/>
      <c r="Q411" s="30"/>
      <c r="R411" s="23" t="str">
        <f t="shared" si="6"/>
        <v>Non-lead</v>
      </c>
      <c r="S411" s="28"/>
      <c r="T411" s="29"/>
      <c r="U411" s="29"/>
      <c r="V411" s="29"/>
      <c r="W411" s="29"/>
      <c r="X411" s="29"/>
      <c r="Y411" s="29"/>
      <c r="Z411" s="29"/>
      <c r="AA411" s="29"/>
      <c r="AB411" s="34" t="s">
        <v>409</v>
      </c>
      <c r="AC411" s="29"/>
      <c r="AD411" s="29"/>
      <c r="AE411" s="31"/>
      <c r="AF411" s="8"/>
      <c r="AG411" s="31"/>
      <c r="AH411" s="29"/>
      <c r="AI411" s="29"/>
      <c r="AJ411" s="29"/>
      <c r="AK411" s="29"/>
      <c r="AL411" s="29"/>
      <c r="AM411" s="29"/>
      <c r="AN411" s="29"/>
      <c r="AO411" s="29"/>
      <c r="AP411" s="29"/>
      <c r="AQ411" s="29"/>
      <c r="AR411" s="30"/>
      <c r="AS411" s="30"/>
      <c r="AT411" s="30"/>
      <c r="AU411" s="30"/>
      <c r="AV411" s="32"/>
    </row>
    <row r="412" spans="2:48" ht="15.6" x14ac:dyDescent="0.3">
      <c r="B412" s="27"/>
      <c r="C412" s="1" t="s">
        <v>880</v>
      </c>
      <c r="D412" s="1" t="s">
        <v>881</v>
      </c>
      <c r="E412" s="1" t="s">
        <v>62</v>
      </c>
      <c r="F412" s="1">
        <v>40310</v>
      </c>
      <c r="G412" s="1"/>
      <c r="H412" s="1"/>
      <c r="I412" s="1" t="s">
        <v>63</v>
      </c>
      <c r="J412" s="1" t="s">
        <v>64</v>
      </c>
      <c r="K412" s="33" t="s">
        <v>63</v>
      </c>
      <c r="L412" s="1" t="s">
        <v>65</v>
      </c>
      <c r="M412" s="28"/>
      <c r="N412" s="29"/>
      <c r="O412" s="29"/>
      <c r="P412" s="30"/>
      <c r="Q412" s="30"/>
      <c r="R412" s="23" t="str">
        <f t="shared" si="6"/>
        <v>Non-lead</v>
      </c>
      <c r="S412" s="28"/>
      <c r="T412" s="29"/>
      <c r="U412" s="29"/>
      <c r="V412" s="29"/>
      <c r="W412" s="29"/>
      <c r="X412" s="29"/>
      <c r="Y412" s="29"/>
      <c r="Z412" s="29"/>
      <c r="AA412" s="29"/>
      <c r="AB412" s="34" t="s">
        <v>409</v>
      </c>
      <c r="AC412" s="29"/>
      <c r="AD412" s="29"/>
      <c r="AE412" s="31"/>
      <c r="AF412" s="8"/>
      <c r="AG412" s="31"/>
      <c r="AH412" s="29"/>
      <c r="AI412" s="29"/>
      <c r="AJ412" s="29"/>
      <c r="AK412" s="29"/>
      <c r="AL412" s="29"/>
      <c r="AM412" s="29"/>
      <c r="AN412" s="29"/>
      <c r="AO412" s="29"/>
      <c r="AP412" s="29"/>
      <c r="AQ412" s="29"/>
      <c r="AR412" s="30"/>
      <c r="AS412" s="30"/>
      <c r="AT412" s="30"/>
      <c r="AU412" s="30"/>
      <c r="AV412" s="32"/>
    </row>
    <row r="413" spans="2:48" ht="15.6" x14ac:dyDescent="0.3">
      <c r="B413" s="27"/>
      <c r="C413" s="1" t="s">
        <v>882</v>
      </c>
      <c r="D413" s="1" t="s">
        <v>883</v>
      </c>
      <c r="E413" s="1" t="s">
        <v>62</v>
      </c>
      <c r="F413" s="1">
        <v>40310</v>
      </c>
      <c r="G413" s="1"/>
      <c r="H413" s="1"/>
      <c r="I413" s="1" t="s">
        <v>63</v>
      </c>
      <c r="J413" s="1" t="s">
        <v>64</v>
      </c>
      <c r="K413" s="33" t="s">
        <v>63</v>
      </c>
      <c r="L413" s="1" t="s">
        <v>65</v>
      </c>
      <c r="M413" s="28"/>
      <c r="N413" s="29"/>
      <c r="O413" s="29"/>
      <c r="P413" s="30"/>
      <c r="Q413" s="30"/>
      <c r="R413" s="23" t="str">
        <f t="shared" si="6"/>
        <v>Non-lead</v>
      </c>
      <c r="S413" s="28"/>
      <c r="T413" s="29"/>
      <c r="U413" s="29"/>
      <c r="V413" s="29"/>
      <c r="W413" s="29"/>
      <c r="X413" s="29"/>
      <c r="Y413" s="29"/>
      <c r="Z413" s="29"/>
      <c r="AA413" s="29"/>
      <c r="AB413" s="34" t="s">
        <v>409</v>
      </c>
      <c r="AC413" s="29"/>
      <c r="AD413" s="29"/>
      <c r="AE413" s="31"/>
      <c r="AF413" s="8"/>
      <c r="AG413" s="31"/>
      <c r="AH413" s="29"/>
      <c r="AI413" s="29"/>
      <c r="AJ413" s="29"/>
      <c r="AK413" s="29"/>
      <c r="AL413" s="29"/>
      <c r="AM413" s="29"/>
      <c r="AN413" s="29"/>
      <c r="AO413" s="29"/>
      <c r="AP413" s="29"/>
      <c r="AQ413" s="29"/>
      <c r="AR413" s="30"/>
      <c r="AS413" s="30"/>
      <c r="AT413" s="30"/>
      <c r="AU413" s="30"/>
      <c r="AV413" s="32"/>
    </row>
    <row r="414" spans="2:48" ht="15.6" x14ac:dyDescent="0.3">
      <c r="B414" s="27"/>
      <c r="C414" s="1" t="s">
        <v>884</v>
      </c>
      <c r="D414" s="1" t="s">
        <v>885</v>
      </c>
      <c r="E414" s="1" t="s">
        <v>62</v>
      </c>
      <c r="F414" s="1">
        <v>40310</v>
      </c>
      <c r="G414" s="1"/>
      <c r="H414" s="1"/>
      <c r="I414" s="1" t="s">
        <v>63</v>
      </c>
      <c r="J414" s="1" t="s">
        <v>64</v>
      </c>
      <c r="K414" s="33" t="s">
        <v>63</v>
      </c>
      <c r="L414" s="1" t="s">
        <v>65</v>
      </c>
      <c r="M414" s="28"/>
      <c r="N414" s="29"/>
      <c r="O414" s="29"/>
      <c r="P414" s="30"/>
      <c r="Q414" s="30"/>
      <c r="R414" s="23" t="str">
        <f t="shared" si="6"/>
        <v>Non-lead</v>
      </c>
      <c r="S414" s="28"/>
      <c r="T414" s="29"/>
      <c r="U414" s="29"/>
      <c r="V414" s="29"/>
      <c r="W414" s="29"/>
      <c r="X414" s="29"/>
      <c r="Y414" s="29"/>
      <c r="Z414" s="29"/>
      <c r="AA414" s="29"/>
      <c r="AB414" s="34" t="s">
        <v>409</v>
      </c>
      <c r="AC414" s="29"/>
      <c r="AD414" s="29"/>
      <c r="AE414" s="31"/>
      <c r="AF414" s="8"/>
      <c r="AG414" s="31"/>
      <c r="AH414" s="29"/>
      <c r="AI414" s="29"/>
      <c r="AJ414" s="29"/>
      <c r="AK414" s="29"/>
      <c r="AL414" s="29"/>
      <c r="AM414" s="29"/>
      <c r="AN414" s="29"/>
      <c r="AO414" s="29"/>
      <c r="AP414" s="29"/>
      <c r="AQ414" s="29"/>
      <c r="AR414" s="30"/>
      <c r="AS414" s="30"/>
      <c r="AT414" s="30"/>
      <c r="AU414" s="30"/>
      <c r="AV414" s="32"/>
    </row>
    <row r="415" spans="2:48" ht="15.6" x14ac:dyDescent="0.3">
      <c r="B415" s="27"/>
      <c r="C415" s="1" t="s">
        <v>886</v>
      </c>
      <c r="D415" s="1" t="s">
        <v>887</v>
      </c>
      <c r="E415" s="1" t="s">
        <v>62</v>
      </c>
      <c r="F415" s="1">
        <v>40310</v>
      </c>
      <c r="G415" s="1"/>
      <c r="H415" s="1"/>
      <c r="I415" s="1" t="s">
        <v>63</v>
      </c>
      <c r="J415" s="1" t="s">
        <v>64</v>
      </c>
      <c r="K415" s="33" t="s">
        <v>63</v>
      </c>
      <c r="L415" s="1" t="s">
        <v>65</v>
      </c>
      <c r="M415" s="28"/>
      <c r="N415" s="29"/>
      <c r="O415" s="29"/>
      <c r="P415" s="30"/>
      <c r="Q415" s="30"/>
      <c r="R415" s="23" t="str">
        <f t="shared" si="6"/>
        <v>Non-lead</v>
      </c>
      <c r="S415" s="28"/>
      <c r="T415" s="29"/>
      <c r="U415" s="29"/>
      <c r="V415" s="29"/>
      <c r="W415" s="29"/>
      <c r="X415" s="29"/>
      <c r="Y415" s="29"/>
      <c r="Z415" s="29"/>
      <c r="AA415" s="29"/>
      <c r="AB415" s="34" t="s">
        <v>409</v>
      </c>
      <c r="AC415" s="29"/>
      <c r="AD415" s="29"/>
      <c r="AE415" s="31"/>
      <c r="AF415" s="8"/>
      <c r="AG415" s="31"/>
      <c r="AH415" s="29"/>
      <c r="AI415" s="29"/>
      <c r="AJ415" s="29"/>
      <c r="AK415" s="29"/>
      <c r="AL415" s="29"/>
      <c r="AM415" s="29"/>
      <c r="AN415" s="29"/>
      <c r="AO415" s="29"/>
      <c r="AP415" s="29"/>
      <c r="AQ415" s="29"/>
      <c r="AR415" s="30"/>
      <c r="AS415" s="30"/>
      <c r="AT415" s="30"/>
      <c r="AU415" s="30"/>
      <c r="AV415" s="32"/>
    </row>
    <row r="416" spans="2:48" ht="15.6" x14ac:dyDescent="0.3">
      <c r="B416" s="27"/>
      <c r="C416" s="1" t="s">
        <v>888</v>
      </c>
      <c r="D416" s="1" t="s">
        <v>889</v>
      </c>
      <c r="E416" s="1" t="s">
        <v>62</v>
      </c>
      <c r="F416" s="1">
        <v>40310</v>
      </c>
      <c r="G416" s="1"/>
      <c r="H416" s="1"/>
      <c r="I416" s="1" t="s">
        <v>63</v>
      </c>
      <c r="J416" s="1" t="s">
        <v>64</v>
      </c>
      <c r="K416" s="33" t="s">
        <v>63</v>
      </c>
      <c r="L416" s="1" t="s">
        <v>65</v>
      </c>
      <c r="M416" s="28"/>
      <c r="N416" s="29"/>
      <c r="O416" s="29"/>
      <c r="P416" s="30"/>
      <c r="Q416" s="30"/>
      <c r="R416" s="23" t="str">
        <f t="shared" si="6"/>
        <v>Non-lead</v>
      </c>
      <c r="S416" s="28"/>
      <c r="T416" s="29"/>
      <c r="U416" s="29"/>
      <c r="V416" s="29"/>
      <c r="W416" s="29"/>
      <c r="X416" s="29"/>
      <c r="Y416" s="29"/>
      <c r="Z416" s="29"/>
      <c r="AA416" s="29"/>
      <c r="AB416" s="34" t="s">
        <v>409</v>
      </c>
      <c r="AC416" s="29"/>
      <c r="AD416" s="29"/>
      <c r="AE416" s="31"/>
      <c r="AF416" s="8"/>
      <c r="AG416" s="31"/>
      <c r="AH416" s="29"/>
      <c r="AI416" s="29"/>
      <c r="AJ416" s="29"/>
      <c r="AK416" s="29"/>
      <c r="AL416" s="29"/>
      <c r="AM416" s="29"/>
      <c r="AN416" s="29"/>
      <c r="AO416" s="29"/>
      <c r="AP416" s="29"/>
      <c r="AQ416" s="29"/>
      <c r="AR416" s="30"/>
      <c r="AS416" s="30"/>
      <c r="AT416" s="30"/>
      <c r="AU416" s="30"/>
      <c r="AV416" s="32"/>
    </row>
    <row r="417" spans="2:48" ht="15.6" x14ac:dyDescent="0.3">
      <c r="B417" s="27"/>
      <c r="C417" s="1" t="s">
        <v>890</v>
      </c>
      <c r="D417" s="1" t="s">
        <v>891</v>
      </c>
      <c r="E417" s="1" t="s">
        <v>62</v>
      </c>
      <c r="F417" s="1">
        <v>40310</v>
      </c>
      <c r="G417" s="1"/>
      <c r="H417" s="1"/>
      <c r="I417" s="1" t="s">
        <v>63</v>
      </c>
      <c r="J417" s="1" t="s">
        <v>64</v>
      </c>
      <c r="K417" s="33" t="s">
        <v>63</v>
      </c>
      <c r="L417" s="1" t="s">
        <v>65</v>
      </c>
      <c r="M417" s="28"/>
      <c r="N417" s="29"/>
      <c r="O417" s="29"/>
      <c r="P417" s="30"/>
      <c r="Q417" s="30"/>
      <c r="R417" s="23" t="str">
        <f t="shared" si="6"/>
        <v>Non-lead</v>
      </c>
      <c r="S417" s="28"/>
      <c r="T417" s="29"/>
      <c r="U417" s="29"/>
      <c r="V417" s="29"/>
      <c r="W417" s="29"/>
      <c r="X417" s="29"/>
      <c r="Y417" s="29"/>
      <c r="Z417" s="29"/>
      <c r="AA417" s="29"/>
      <c r="AB417" s="34" t="s">
        <v>409</v>
      </c>
      <c r="AC417" s="29"/>
      <c r="AD417" s="29"/>
      <c r="AE417" s="31"/>
      <c r="AF417" s="8"/>
      <c r="AG417" s="31"/>
      <c r="AH417" s="29"/>
      <c r="AI417" s="29"/>
      <c r="AJ417" s="29"/>
      <c r="AK417" s="29"/>
      <c r="AL417" s="29"/>
      <c r="AM417" s="29"/>
      <c r="AN417" s="29"/>
      <c r="AO417" s="29"/>
      <c r="AP417" s="29"/>
      <c r="AQ417" s="29"/>
      <c r="AR417" s="30"/>
      <c r="AS417" s="30"/>
      <c r="AT417" s="30"/>
      <c r="AU417" s="30"/>
      <c r="AV417" s="32"/>
    </row>
    <row r="418" spans="2:48" ht="15.6" x14ac:dyDescent="0.3">
      <c r="B418" s="27"/>
      <c r="C418" s="1" t="s">
        <v>892</v>
      </c>
      <c r="D418" s="1" t="s">
        <v>893</v>
      </c>
      <c r="E418" s="1" t="s">
        <v>62</v>
      </c>
      <c r="F418" s="1">
        <v>40310</v>
      </c>
      <c r="G418" s="1"/>
      <c r="H418" s="1"/>
      <c r="I418" s="1" t="s">
        <v>63</v>
      </c>
      <c r="J418" s="1" t="s">
        <v>64</v>
      </c>
      <c r="K418" s="33" t="s">
        <v>63</v>
      </c>
      <c r="L418" s="1" t="s">
        <v>65</v>
      </c>
      <c r="M418" s="28"/>
      <c r="N418" s="29"/>
      <c r="O418" s="29"/>
      <c r="P418" s="30"/>
      <c r="Q418" s="30"/>
      <c r="R418" s="23" t="str">
        <f t="shared" si="6"/>
        <v>Non-lead</v>
      </c>
      <c r="S418" s="28"/>
      <c r="T418" s="29"/>
      <c r="U418" s="29"/>
      <c r="V418" s="29"/>
      <c r="W418" s="29"/>
      <c r="X418" s="29"/>
      <c r="Y418" s="29"/>
      <c r="Z418" s="29"/>
      <c r="AA418" s="29"/>
      <c r="AB418" s="34" t="s">
        <v>409</v>
      </c>
      <c r="AC418" s="29"/>
      <c r="AD418" s="29"/>
      <c r="AE418" s="31"/>
      <c r="AF418" s="8"/>
      <c r="AG418" s="31"/>
      <c r="AH418" s="29"/>
      <c r="AI418" s="29"/>
      <c r="AJ418" s="29"/>
      <c r="AK418" s="29"/>
      <c r="AL418" s="29"/>
      <c r="AM418" s="29"/>
      <c r="AN418" s="29"/>
      <c r="AO418" s="29"/>
      <c r="AP418" s="29"/>
      <c r="AQ418" s="29"/>
      <c r="AR418" s="30"/>
      <c r="AS418" s="30"/>
      <c r="AT418" s="30"/>
      <c r="AU418" s="30"/>
      <c r="AV418" s="32"/>
    </row>
    <row r="419" spans="2:48" ht="15.6" x14ac:dyDescent="0.3">
      <c r="B419" s="27"/>
      <c r="C419" s="1" t="s">
        <v>894</v>
      </c>
      <c r="D419" s="1" t="s">
        <v>895</v>
      </c>
      <c r="E419" s="1" t="s">
        <v>62</v>
      </c>
      <c r="F419" s="1">
        <v>40310</v>
      </c>
      <c r="G419" s="1"/>
      <c r="H419" s="1"/>
      <c r="I419" s="1" t="s">
        <v>63</v>
      </c>
      <c r="J419" s="1" t="s">
        <v>64</v>
      </c>
      <c r="K419" s="33" t="s">
        <v>63</v>
      </c>
      <c r="L419" s="1" t="s">
        <v>65</v>
      </c>
      <c r="M419" s="28"/>
      <c r="N419" s="29"/>
      <c r="O419" s="29"/>
      <c r="P419" s="30"/>
      <c r="Q419" s="30"/>
      <c r="R419" s="23" t="str">
        <f t="shared" si="6"/>
        <v>Non-lead</v>
      </c>
      <c r="S419" s="28"/>
      <c r="T419" s="29"/>
      <c r="U419" s="29"/>
      <c r="V419" s="29"/>
      <c r="W419" s="29"/>
      <c r="X419" s="29"/>
      <c r="Y419" s="29"/>
      <c r="Z419" s="29"/>
      <c r="AA419" s="29"/>
      <c r="AB419" s="34" t="s">
        <v>409</v>
      </c>
      <c r="AC419" s="29"/>
      <c r="AD419" s="29"/>
      <c r="AE419" s="31"/>
      <c r="AF419" s="8"/>
      <c r="AG419" s="31"/>
      <c r="AH419" s="29"/>
      <c r="AI419" s="29"/>
      <c r="AJ419" s="29"/>
      <c r="AK419" s="29"/>
      <c r="AL419" s="29"/>
      <c r="AM419" s="29"/>
      <c r="AN419" s="29"/>
      <c r="AO419" s="29"/>
      <c r="AP419" s="29"/>
      <c r="AQ419" s="29"/>
      <c r="AR419" s="30"/>
      <c r="AS419" s="30"/>
      <c r="AT419" s="30"/>
      <c r="AU419" s="30"/>
      <c r="AV419" s="32"/>
    </row>
    <row r="420" spans="2:48" ht="15.6" x14ac:dyDescent="0.3">
      <c r="B420" s="27"/>
      <c r="C420" s="1" t="s">
        <v>896</v>
      </c>
      <c r="D420" s="1" t="s">
        <v>897</v>
      </c>
      <c r="E420" s="1" t="s">
        <v>62</v>
      </c>
      <c r="F420" s="1">
        <v>40310</v>
      </c>
      <c r="G420" s="1"/>
      <c r="H420" s="1"/>
      <c r="I420" s="1" t="s">
        <v>63</v>
      </c>
      <c r="J420" s="1" t="s">
        <v>64</v>
      </c>
      <c r="K420" s="33" t="s">
        <v>63</v>
      </c>
      <c r="L420" s="1" t="s">
        <v>65</v>
      </c>
      <c r="M420" s="28"/>
      <c r="N420" s="29"/>
      <c r="O420" s="29"/>
      <c r="P420" s="30"/>
      <c r="Q420" s="30"/>
      <c r="R420" s="23" t="str">
        <f t="shared" si="6"/>
        <v>Non-lead</v>
      </c>
      <c r="S420" s="28"/>
      <c r="T420" s="29"/>
      <c r="U420" s="29"/>
      <c r="V420" s="29"/>
      <c r="W420" s="29"/>
      <c r="X420" s="29"/>
      <c r="Y420" s="29"/>
      <c r="Z420" s="29"/>
      <c r="AA420" s="29"/>
      <c r="AB420" s="34" t="s">
        <v>409</v>
      </c>
      <c r="AC420" s="29"/>
      <c r="AD420" s="29"/>
      <c r="AE420" s="31"/>
      <c r="AF420" s="8"/>
      <c r="AG420" s="31"/>
      <c r="AH420" s="29"/>
      <c r="AI420" s="29"/>
      <c r="AJ420" s="29"/>
      <c r="AK420" s="29"/>
      <c r="AL420" s="29"/>
      <c r="AM420" s="29"/>
      <c r="AN420" s="29"/>
      <c r="AO420" s="29"/>
      <c r="AP420" s="29"/>
      <c r="AQ420" s="29"/>
      <c r="AR420" s="30"/>
      <c r="AS420" s="30"/>
      <c r="AT420" s="30"/>
      <c r="AU420" s="30"/>
      <c r="AV420" s="32"/>
    </row>
    <row r="421" spans="2:48" ht="15.6" x14ac:dyDescent="0.3">
      <c r="B421" s="27"/>
      <c r="C421" s="1" t="s">
        <v>898</v>
      </c>
      <c r="D421" s="1" t="s">
        <v>899</v>
      </c>
      <c r="E421" s="1" t="s">
        <v>62</v>
      </c>
      <c r="F421" s="1">
        <v>40310</v>
      </c>
      <c r="G421" s="1"/>
      <c r="H421" s="1"/>
      <c r="I421" s="1" t="s">
        <v>63</v>
      </c>
      <c r="J421" s="1" t="s">
        <v>64</v>
      </c>
      <c r="K421" s="33" t="s">
        <v>63</v>
      </c>
      <c r="L421" s="1" t="s">
        <v>65</v>
      </c>
      <c r="M421" s="28"/>
      <c r="N421" s="29"/>
      <c r="O421" s="29"/>
      <c r="P421" s="30"/>
      <c r="Q421" s="30"/>
      <c r="R421" s="23" t="str">
        <f t="shared" si="6"/>
        <v>Non-lead</v>
      </c>
      <c r="S421" s="28"/>
      <c r="T421" s="29"/>
      <c r="U421" s="29"/>
      <c r="V421" s="29"/>
      <c r="W421" s="29"/>
      <c r="X421" s="29"/>
      <c r="Y421" s="29"/>
      <c r="Z421" s="29"/>
      <c r="AA421" s="29"/>
      <c r="AB421" s="34" t="s">
        <v>409</v>
      </c>
      <c r="AC421" s="29"/>
      <c r="AD421" s="29"/>
      <c r="AE421" s="31"/>
      <c r="AF421" s="8"/>
      <c r="AG421" s="31"/>
      <c r="AH421" s="29"/>
      <c r="AI421" s="29"/>
      <c r="AJ421" s="29"/>
      <c r="AK421" s="29"/>
      <c r="AL421" s="29"/>
      <c r="AM421" s="29"/>
      <c r="AN421" s="29"/>
      <c r="AO421" s="29"/>
      <c r="AP421" s="29"/>
      <c r="AQ421" s="29"/>
      <c r="AR421" s="30"/>
      <c r="AS421" s="30"/>
      <c r="AT421" s="30"/>
      <c r="AU421" s="30"/>
      <c r="AV421" s="32"/>
    </row>
    <row r="422" spans="2:48" ht="15.6" x14ac:dyDescent="0.3">
      <c r="B422" s="27"/>
      <c r="C422" s="1" t="s">
        <v>900</v>
      </c>
      <c r="D422" s="1" t="s">
        <v>901</v>
      </c>
      <c r="E422" s="1" t="s">
        <v>62</v>
      </c>
      <c r="F422" s="1">
        <v>40310</v>
      </c>
      <c r="G422" s="1"/>
      <c r="H422" s="1"/>
      <c r="I422" s="1" t="s">
        <v>63</v>
      </c>
      <c r="J422" s="1" t="s">
        <v>64</v>
      </c>
      <c r="K422" s="33" t="s">
        <v>63</v>
      </c>
      <c r="L422" s="1" t="s">
        <v>65</v>
      </c>
      <c r="M422" s="28"/>
      <c r="N422" s="29"/>
      <c r="O422" s="29"/>
      <c r="P422" s="30"/>
      <c r="Q422" s="30"/>
      <c r="R422" s="23" t="str">
        <f t="shared" si="6"/>
        <v>Non-lead</v>
      </c>
      <c r="S422" s="28"/>
      <c r="T422" s="29"/>
      <c r="U422" s="29"/>
      <c r="V422" s="29"/>
      <c r="W422" s="29"/>
      <c r="X422" s="29"/>
      <c r="Y422" s="29"/>
      <c r="Z422" s="29"/>
      <c r="AA422" s="29"/>
      <c r="AB422" s="34" t="s">
        <v>409</v>
      </c>
      <c r="AC422" s="29"/>
      <c r="AD422" s="29"/>
      <c r="AE422" s="31"/>
      <c r="AF422" s="8"/>
      <c r="AG422" s="31"/>
      <c r="AH422" s="29"/>
      <c r="AI422" s="29"/>
      <c r="AJ422" s="29"/>
      <c r="AK422" s="29"/>
      <c r="AL422" s="29"/>
      <c r="AM422" s="29"/>
      <c r="AN422" s="29"/>
      <c r="AO422" s="29"/>
      <c r="AP422" s="29"/>
      <c r="AQ422" s="29"/>
      <c r="AR422" s="30"/>
      <c r="AS422" s="30"/>
      <c r="AT422" s="30"/>
      <c r="AU422" s="30"/>
      <c r="AV422" s="32"/>
    </row>
    <row r="423" spans="2:48" ht="15.6" x14ac:dyDescent="0.3">
      <c r="B423" s="27"/>
      <c r="C423" s="1" t="s">
        <v>902</v>
      </c>
      <c r="D423" s="1" t="s">
        <v>903</v>
      </c>
      <c r="E423" s="1" t="s">
        <v>62</v>
      </c>
      <c r="F423" s="1">
        <v>40310</v>
      </c>
      <c r="G423" s="1"/>
      <c r="H423" s="1"/>
      <c r="I423" s="1" t="s">
        <v>63</v>
      </c>
      <c r="J423" s="1" t="s">
        <v>64</v>
      </c>
      <c r="K423" s="33" t="s">
        <v>63</v>
      </c>
      <c r="L423" s="1" t="s">
        <v>65</v>
      </c>
      <c r="M423" s="28"/>
      <c r="N423" s="29"/>
      <c r="O423" s="29"/>
      <c r="P423" s="30"/>
      <c r="Q423" s="30"/>
      <c r="R423" s="23" t="str">
        <f t="shared" si="6"/>
        <v>Non-lead</v>
      </c>
      <c r="S423" s="28"/>
      <c r="T423" s="29"/>
      <c r="U423" s="29"/>
      <c r="V423" s="29"/>
      <c r="W423" s="29"/>
      <c r="X423" s="29"/>
      <c r="Y423" s="29"/>
      <c r="Z423" s="29"/>
      <c r="AA423" s="29"/>
      <c r="AB423" s="34" t="s">
        <v>409</v>
      </c>
      <c r="AC423" s="29"/>
      <c r="AD423" s="29"/>
      <c r="AE423" s="31"/>
      <c r="AF423" s="8"/>
      <c r="AG423" s="31"/>
      <c r="AH423" s="29"/>
      <c r="AI423" s="29"/>
      <c r="AJ423" s="29"/>
      <c r="AK423" s="29"/>
      <c r="AL423" s="29"/>
      <c r="AM423" s="29"/>
      <c r="AN423" s="29"/>
      <c r="AO423" s="29"/>
      <c r="AP423" s="29"/>
      <c r="AQ423" s="29"/>
      <c r="AR423" s="30"/>
      <c r="AS423" s="30"/>
      <c r="AT423" s="30"/>
      <c r="AU423" s="30"/>
      <c r="AV423" s="32"/>
    </row>
    <row r="424" spans="2:48" ht="15.6" x14ac:dyDescent="0.3">
      <c r="B424" s="27"/>
      <c r="C424" s="1" t="s">
        <v>904</v>
      </c>
      <c r="D424" s="1" t="s">
        <v>905</v>
      </c>
      <c r="E424" s="1" t="s">
        <v>62</v>
      </c>
      <c r="F424" s="1">
        <v>40310</v>
      </c>
      <c r="G424" s="1"/>
      <c r="H424" s="1"/>
      <c r="I424" s="1" t="s">
        <v>63</v>
      </c>
      <c r="J424" s="1" t="s">
        <v>64</v>
      </c>
      <c r="K424" s="33" t="s">
        <v>63</v>
      </c>
      <c r="L424" s="1" t="s">
        <v>65</v>
      </c>
      <c r="M424" s="28"/>
      <c r="N424" s="29"/>
      <c r="O424" s="29"/>
      <c r="P424" s="30"/>
      <c r="Q424" s="30"/>
      <c r="R424" s="23" t="str">
        <f t="shared" si="6"/>
        <v>Non-lead</v>
      </c>
      <c r="S424" s="28"/>
      <c r="T424" s="29"/>
      <c r="U424" s="29"/>
      <c r="V424" s="29"/>
      <c r="W424" s="29"/>
      <c r="X424" s="29"/>
      <c r="Y424" s="29"/>
      <c r="Z424" s="29"/>
      <c r="AA424" s="29"/>
      <c r="AB424" s="34" t="s">
        <v>409</v>
      </c>
      <c r="AC424" s="29"/>
      <c r="AD424" s="29"/>
      <c r="AE424" s="31"/>
      <c r="AF424" s="8"/>
      <c r="AG424" s="31"/>
      <c r="AH424" s="29"/>
      <c r="AI424" s="29"/>
      <c r="AJ424" s="29"/>
      <c r="AK424" s="29"/>
      <c r="AL424" s="29"/>
      <c r="AM424" s="29"/>
      <c r="AN424" s="29"/>
      <c r="AO424" s="29"/>
      <c r="AP424" s="29"/>
      <c r="AQ424" s="29"/>
      <c r="AR424" s="30"/>
      <c r="AS424" s="30"/>
      <c r="AT424" s="30"/>
      <c r="AU424" s="30"/>
      <c r="AV424" s="32"/>
    </row>
    <row r="425" spans="2:48" ht="15.6" x14ac:dyDescent="0.3">
      <c r="B425" s="27"/>
      <c r="C425" s="1" t="s">
        <v>906</v>
      </c>
      <c r="D425" s="1" t="s">
        <v>907</v>
      </c>
      <c r="E425" s="1" t="s">
        <v>62</v>
      </c>
      <c r="F425" s="1">
        <v>40310</v>
      </c>
      <c r="G425" s="1"/>
      <c r="H425" s="1"/>
      <c r="I425" s="1" t="s">
        <v>63</v>
      </c>
      <c r="J425" s="1" t="s">
        <v>64</v>
      </c>
      <c r="K425" s="33" t="s">
        <v>63</v>
      </c>
      <c r="L425" s="1" t="s">
        <v>65</v>
      </c>
      <c r="M425" s="28"/>
      <c r="N425" s="29"/>
      <c r="O425" s="29"/>
      <c r="P425" s="30"/>
      <c r="Q425" s="30"/>
      <c r="R425" s="23" t="str">
        <f t="shared" si="6"/>
        <v>Non-lead</v>
      </c>
      <c r="S425" s="28"/>
      <c r="T425" s="29"/>
      <c r="U425" s="29"/>
      <c r="V425" s="29"/>
      <c r="W425" s="29"/>
      <c r="X425" s="29"/>
      <c r="Y425" s="29"/>
      <c r="Z425" s="29"/>
      <c r="AA425" s="29"/>
      <c r="AB425" s="34" t="s">
        <v>409</v>
      </c>
      <c r="AC425" s="29"/>
      <c r="AD425" s="29"/>
      <c r="AE425" s="31"/>
      <c r="AF425" s="8"/>
      <c r="AG425" s="31"/>
      <c r="AH425" s="29"/>
      <c r="AI425" s="29"/>
      <c r="AJ425" s="29"/>
      <c r="AK425" s="29"/>
      <c r="AL425" s="29"/>
      <c r="AM425" s="29"/>
      <c r="AN425" s="29"/>
      <c r="AO425" s="29"/>
      <c r="AP425" s="29"/>
      <c r="AQ425" s="29"/>
      <c r="AR425" s="30"/>
      <c r="AS425" s="30"/>
      <c r="AT425" s="30"/>
      <c r="AU425" s="30"/>
      <c r="AV425" s="32"/>
    </row>
    <row r="426" spans="2:48" ht="15.6" x14ac:dyDescent="0.3">
      <c r="B426" s="27"/>
      <c r="C426" s="1" t="s">
        <v>908</v>
      </c>
      <c r="D426" s="1" t="s">
        <v>909</v>
      </c>
      <c r="E426" s="1" t="s">
        <v>62</v>
      </c>
      <c r="F426" s="1">
        <v>40310</v>
      </c>
      <c r="G426" s="1"/>
      <c r="H426" s="1"/>
      <c r="I426" s="1" t="s">
        <v>63</v>
      </c>
      <c r="J426" s="1" t="s">
        <v>64</v>
      </c>
      <c r="K426" s="33" t="s">
        <v>63</v>
      </c>
      <c r="L426" s="1" t="s">
        <v>65</v>
      </c>
      <c r="M426" s="28"/>
      <c r="N426" s="29"/>
      <c r="O426" s="29"/>
      <c r="P426" s="30"/>
      <c r="Q426" s="30"/>
      <c r="R426" s="23" t="str">
        <f t="shared" si="6"/>
        <v>Non-lead</v>
      </c>
      <c r="S426" s="28"/>
      <c r="T426" s="29"/>
      <c r="U426" s="29"/>
      <c r="V426" s="29"/>
      <c r="W426" s="29"/>
      <c r="X426" s="29"/>
      <c r="Y426" s="29"/>
      <c r="Z426" s="29"/>
      <c r="AA426" s="29"/>
      <c r="AB426" s="34" t="s">
        <v>409</v>
      </c>
      <c r="AC426" s="29"/>
      <c r="AD426" s="29"/>
      <c r="AE426" s="31"/>
      <c r="AF426" s="8"/>
      <c r="AG426" s="31"/>
      <c r="AH426" s="29"/>
      <c r="AI426" s="29"/>
      <c r="AJ426" s="29"/>
      <c r="AK426" s="29"/>
      <c r="AL426" s="29"/>
      <c r="AM426" s="29"/>
      <c r="AN426" s="29"/>
      <c r="AO426" s="29"/>
      <c r="AP426" s="29"/>
      <c r="AQ426" s="29"/>
      <c r="AR426" s="30"/>
      <c r="AS426" s="30"/>
      <c r="AT426" s="30"/>
      <c r="AU426" s="30"/>
      <c r="AV426" s="32"/>
    </row>
    <row r="427" spans="2:48" ht="15.6" x14ac:dyDescent="0.3">
      <c r="B427" s="27"/>
      <c r="C427" s="1" t="s">
        <v>910</v>
      </c>
      <c r="D427" s="1" t="s">
        <v>911</v>
      </c>
      <c r="E427" s="1" t="s">
        <v>62</v>
      </c>
      <c r="F427" s="1">
        <v>40310</v>
      </c>
      <c r="G427" s="1"/>
      <c r="H427" s="1"/>
      <c r="I427" s="1" t="s">
        <v>63</v>
      </c>
      <c r="J427" s="1" t="s">
        <v>64</v>
      </c>
      <c r="K427" s="33" t="s">
        <v>63</v>
      </c>
      <c r="L427" s="1" t="s">
        <v>65</v>
      </c>
      <c r="M427" s="28"/>
      <c r="N427" s="29"/>
      <c r="O427" s="29"/>
      <c r="P427" s="30"/>
      <c r="Q427" s="30"/>
      <c r="R427" s="23" t="str">
        <f t="shared" si="6"/>
        <v>Non-lead</v>
      </c>
      <c r="S427" s="28"/>
      <c r="T427" s="29"/>
      <c r="U427" s="29"/>
      <c r="V427" s="29"/>
      <c r="W427" s="29"/>
      <c r="X427" s="29"/>
      <c r="Y427" s="29"/>
      <c r="Z427" s="29"/>
      <c r="AA427" s="29"/>
      <c r="AB427" s="34" t="s">
        <v>409</v>
      </c>
      <c r="AC427" s="29"/>
      <c r="AD427" s="29"/>
      <c r="AE427" s="31"/>
      <c r="AF427" s="8"/>
      <c r="AG427" s="31"/>
      <c r="AH427" s="29"/>
      <c r="AI427" s="29"/>
      <c r="AJ427" s="29"/>
      <c r="AK427" s="29"/>
      <c r="AL427" s="29"/>
      <c r="AM427" s="29"/>
      <c r="AN427" s="29"/>
      <c r="AO427" s="29"/>
      <c r="AP427" s="29"/>
      <c r="AQ427" s="29"/>
      <c r="AR427" s="30"/>
      <c r="AS427" s="30"/>
      <c r="AT427" s="30"/>
      <c r="AU427" s="30"/>
      <c r="AV427" s="32"/>
    </row>
    <row r="428" spans="2:48" ht="15.6" x14ac:dyDescent="0.3">
      <c r="B428" s="27"/>
      <c r="C428" s="1" t="s">
        <v>912</v>
      </c>
      <c r="D428" s="1" t="s">
        <v>913</v>
      </c>
      <c r="E428" s="1" t="s">
        <v>62</v>
      </c>
      <c r="F428" s="1">
        <v>40310</v>
      </c>
      <c r="G428" s="1"/>
      <c r="H428" s="1"/>
      <c r="I428" s="1" t="s">
        <v>63</v>
      </c>
      <c r="J428" s="1" t="s">
        <v>64</v>
      </c>
      <c r="K428" s="33" t="s">
        <v>63</v>
      </c>
      <c r="L428" s="1" t="s">
        <v>65</v>
      </c>
      <c r="M428" s="28"/>
      <c r="N428" s="29"/>
      <c r="O428" s="29"/>
      <c r="P428" s="30"/>
      <c r="Q428" s="30"/>
      <c r="R428" s="23" t="str">
        <f t="shared" si="6"/>
        <v>Non-lead</v>
      </c>
      <c r="S428" s="28"/>
      <c r="T428" s="29"/>
      <c r="U428" s="29"/>
      <c r="V428" s="29"/>
      <c r="W428" s="29"/>
      <c r="X428" s="29"/>
      <c r="Y428" s="29"/>
      <c r="Z428" s="29"/>
      <c r="AA428" s="29"/>
      <c r="AB428" s="34" t="s">
        <v>409</v>
      </c>
      <c r="AC428" s="29"/>
      <c r="AD428" s="29"/>
      <c r="AE428" s="31"/>
      <c r="AF428" s="8"/>
      <c r="AG428" s="31"/>
      <c r="AH428" s="29"/>
      <c r="AI428" s="29"/>
      <c r="AJ428" s="29"/>
      <c r="AK428" s="29"/>
      <c r="AL428" s="29"/>
      <c r="AM428" s="29"/>
      <c r="AN428" s="29"/>
      <c r="AO428" s="29"/>
      <c r="AP428" s="29"/>
      <c r="AQ428" s="29"/>
      <c r="AR428" s="30"/>
      <c r="AS428" s="30"/>
      <c r="AT428" s="30"/>
      <c r="AU428" s="30"/>
      <c r="AV428" s="32"/>
    </row>
    <row r="429" spans="2:48" ht="15.6" x14ac:dyDescent="0.3">
      <c r="B429" s="27"/>
      <c r="C429" s="1" t="s">
        <v>914</v>
      </c>
      <c r="D429" s="1" t="s">
        <v>915</v>
      </c>
      <c r="E429" s="1" t="s">
        <v>62</v>
      </c>
      <c r="F429" s="1">
        <v>40310</v>
      </c>
      <c r="G429" s="1"/>
      <c r="H429" s="1"/>
      <c r="I429" s="1" t="s">
        <v>63</v>
      </c>
      <c r="J429" s="1" t="s">
        <v>64</v>
      </c>
      <c r="K429" s="33" t="s">
        <v>63</v>
      </c>
      <c r="L429" s="1" t="s">
        <v>65</v>
      </c>
      <c r="M429" s="28"/>
      <c r="N429" s="29"/>
      <c r="O429" s="29"/>
      <c r="P429" s="30"/>
      <c r="Q429" s="30"/>
      <c r="R429" s="23" t="str">
        <f t="shared" si="6"/>
        <v>Non-lead</v>
      </c>
      <c r="S429" s="28"/>
      <c r="T429" s="29"/>
      <c r="U429" s="29"/>
      <c r="V429" s="29"/>
      <c r="W429" s="29"/>
      <c r="X429" s="29"/>
      <c r="Y429" s="29"/>
      <c r="Z429" s="29"/>
      <c r="AA429" s="29"/>
      <c r="AB429" s="34" t="s">
        <v>409</v>
      </c>
      <c r="AC429" s="29"/>
      <c r="AD429" s="29"/>
      <c r="AE429" s="31"/>
      <c r="AF429" s="8"/>
      <c r="AG429" s="31"/>
      <c r="AH429" s="29"/>
      <c r="AI429" s="29"/>
      <c r="AJ429" s="29"/>
      <c r="AK429" s="29"/>
      <c r="AL429" s="29"/>
      <c r="AM429" s="29"/>
      <c r="AN429" s="29"/>
      <c r="AO429" s="29"/>
      <c r="AP429" s="29"/>
      <c r="AQ429" s="29"/>
      <c r="AR429" s="30"/>
      <c r="AS429" s="30"/>
      <c r="AT429" s="30"/>
      <c r="AU429" s="30"/>
      <c r="AV429" s="32"/>
    </row>
    <row r="430" spans="2:48" ht="15.6" x14ac:dyDescent="0.3">
      <c r="B430" s="27"/>
      <c r="C430" s="1" t="s">
        <v>916</v>
      </c>
      <c r="D430" s="1" t="s">
        <v>917</v>
      </c>
      <c r="E430" s="1" t="s">
        <v>62</v>
      </c>
      <c r="F430" s="1">
        <v>40310</v>
      </c>
      <c r="G430" s="1"/>
      <c r="H430" s="1"/>
      <c r="I430" s="1" t="s">
        <v>63</v>
      </c>
      <c r="J430" s="1" t="s">
        <v>64</v>
      </c>
      <c r="K430" s="33" t="s">
        <v>63</v>
      </c>
      <c r="L430" s="1" t="s">
        <v>65</v>
      </c>
      <c r="M430" s="28"/>
      <c r="N430" s="29"/>
      <c r="O430" s="29"/>
      <c r="P430" s="30"/>
      <c r="Q430" s="30"/>
      <c r="R430" s="23" t="str">
        <f t="shared" si="6"/>
        <v>Non-lead</v>
      </c>
      <c r="S430" s="28"/>
      <c r="T430" s="29"/>
      <c r="U430" s="29"/>
      <c r="V430" s="29"/>
      <c r="W430" s="29"/>
      <c r="X430" s="29"/>
      <c r="Y430" s="29"/>
      <c r="Z430" s="29"/>
      <c r="AA430" s="29"/>
      <c r="AB430" s="34" t="s">
        <v>409</v>
      </c>
      <c r="AC430" s="29"/>
      <c r="AD430" s="29"/>
      <c r="AE430" s="31"/>
      <c r="AF430" s="8"/>
      <c r="AG430" s="31"/>
      <c r="AH430" s="29"/>
      <c r="AI430" s="29"/>
      <c r="AJ430" s="29"/>
      <c r="AK430" s="29"/>
      <c r="AL430" s="29"/>
      <c r="AM430" s="29"/>
      <c r="AN430" s="29"/>
      <c r="AO430" s="29"/>
      <c r="AP430" s="29"/>
      <c r="AQ430" s="29"/>
      <c r="AR430" s="30"/>
      <c r="AS430" s="30"/>
      <c r="AT430" s="30"/>
      <c r="AU430" s="30"/>
      <c r="AV430" s="32"/>
    </row>
    <row r="431" spans="2:48" ht="15.6" x14ac:dyDescent="0.3">
      <c r="B431" s="27"/>
      <c r="C431" s="1" t="s">
        <v>918</v>
      </c>
      <c r="D431" s="1" t="s">
        <v>919</v>
      </c>
      <c r="E431" s="1" t="s">
        <v>62</v>
      </c>
      <c r="F431" s="1">
        <v>40310</v>
      </c>
      <c r="G431" s="1"/>
      <c r="H431" s="1"/>
      <c r="I431" s="1" t="s">
        <v>63</v>
      </c>
      <c r="J431" s="1" t="s">
        <v>64</v>
      </c>
      <c r="K431" s="33" t="s">
        <v>63</v>
      </c>
      <c r="L431" s="1" t="s">
        <v>65</v>
      </c>
      <c r="M431" s="28"/>
      <c r="N431" s="29"/>
      <c r="O431" s="29"/>
      <c r="P431" s="30"/>
      <c r="Q431" s="30"/>
      <c r="R431" s="23" t="str">
        <f t="shared" si="6"/>
        <v>Non-lead</v>
      </c>
      <c r="S431" s="28"/>
      <c r="T431" s="29"/>
      <c r="U431" s="29"/>
      <c r="V431" s="29"/>
      <c r="W431" s="29"/>
      <c r="X431" s="29"/>
      <c r="Y431" s="29"/>
      <c r="Z431" s="29"/>
      <c r="AA431" s="29"/>
      <c r="AB431" s="34" t="s">
        <v>409</v>
      </c>
      <c r="AC431" s="29"/>
      <c r="AD431" s="29"/>
      <c r="AE431" s="31"/>
      <c r="AF431" s="8"/>
      <c r="AG431" s="31"/>
      <c r="AH431" s="29"/>
      <c r="AI431" s="29"/>
      <c r="AJ431" s="29"/>
      <c r="AK431" s="29"/>
      <c r="AL431" s="29"/>
      <c r="AM431" s="29"/>
      <c r="AN431" s="29"/>
      <c r="AO431" s="29"/>
      <c r="AP431" s="29"/>
      <c r="AQ431" s="29"/>
      <c r="AR431" s="30"/>
      <c r="AS431" s="30"/>
      <c r="AT431" s="30"/>
      <c r="AU431" s="30"/>
      <c r="AV431" s="32"/>
    </row>
    <row r="432" spans="2:48" ht="15.6" x14ac:dyDescent="0.3">
      <c r="B432" s="27"/>
      <c r="C432" s="1" t="s">
        <v>920</v>
      </c>
      <c r="D432" s="1" t="s">
        <v>921</v>
      </c>
      <c r="E432" s="1" t="s">
        <v>62</v>
      </c>
      <c r="F432" s="1">
        <v>40310</v>
      </c>
      <c r="G432" s="1"/>
      <c r="H432" s="1"/>
      <c r="I432" s="1" t="s">
        <v>63</v>
      </c>
      <c r="J432" s="1" t="s">
        <v>64</v>
      </c>
      <c r="K432" s="33" t="s">
        <v>63</v>
      </c>
      <c r="L432" s="1" t="s">
        <v>65</v>
      </c>
      <c r="M432" s="28"/>
      <c r="N432" s="29"/>
      <c r="O432" s="29"/>
      <c r="P432" s="30"/>
      <c r="Q432" s="30"/>
      <c r="R432" s="23" t="str">
        <f t="shared" si="6"/>
        <v>Non-lead</v>
      </c>
      <c r="S432" s="28"/>
      <c r="T432" s="29"/>
      <c r="U432" s="29"/>
      <c r="V432" s="29"/>
      <c r="W432" s="29"/>
      <c r="X432" s="29"/>
      <c r="Y432" s="29"/>
      <c r="Z432" s="29"/>
      <c r="AA432" s="29"/>
      <c r="AB432" s="34" t="s">
        <v>409</v>
      </c>
      <c r="AC432" s="29"/>
      <c r="AD432" s="29"/>
      <c r="AE432" s="31"/>
      <c r="AF432" s="8"/>
      <c r="AG432" s="31"/>
      <c r="AH432" s="29"/>
      <c r="AI432" s="29"/>
      <c r="AJ432" s="29"/>
      <c r="AK432" s="29"/>
      <c r="AL432" s="29"/>
      <c r="AM432" s="29"/>
      <c r="AN432" s="29"/>
      <c r="AO432" s="29"/>
      <c r="AP432" s="29"/>
      <c r="AQ432" s="29"/>
      <c r="AR432" s="30"/>
      <c r="AS432" s="30"/>
      <c r="AT432" s="30"/>
      <c r="AU432" s="30"/>
      <c r="AV432" s="32"/>
    </row>
    <row r="433" spans="2:48" ht="15.6" x14ac:dyDescent="0.3">
      <c r="B433" s="27"/>
      <c r="C433" s="1" t="s">
        <v>922</v>
      </c>
      <c r="D433" s="1" t="s">
        <v>923</v>
      </c>
      <c r="E433" s="1" t="s">
        <v>62</v>
      </c>
      <c r="F433" s="1">
        <v>40310</v>
      </c>
      <c r="G433" s="1"/>
      <c r="H433" s="1"/>
      <c r="I433" s="1" t="s">
        <v>63</v>
      </c>
      <c r="J433" s="1" t="s">
        <v>64</v>
      </c>
      <c r="K433" s="33" t="s">
        <v>63</v>
      </c>
      <c r="L433" s="1" t="s">
        <v>65</v>
      </c>
      <c r="M433" s="28"/>
      <c r="N433" s="29"/>
      <c r="O433" s="29"/>
      <c r="P433" s="30"/>
      <c r="Q433" s="30"/>
      <c r="R433" s="23" t="str">
        <f t="shared" si="6"/>
        <v>Non-lead</v>
      </c>
      <c r="S433" s="28"/>
      <c r="T433" s="29"/>
      <c r="U433" s="29"/>
      <c r="V433" s="29"/>
      <c r="W433" s="29"/>
      <c r="X433" s="29"/>
      <c r="Y433" s="29"/>
      <c r="Z433" s="29"/>
      <c r="AA433" s="29"/>
      <c r="AB433" s="34" t="s">
        <v>409</v>
      </c>
      <c r="AC433" s="29"/>
      <c r="AD433" s="29"/>
      <c r="AE433" s="31"/>
      <c r="AF433" s="8"/>
      <c r="AG433" s="31"/>
      <c r="AH433" s="29"/>
      <c r="AI433" s="29"/>
      <c r="AJ433" s="29"/>
      <c r="AK433" s="29"/>
      <c r="AL433" s="29"/>
      <c r="AM433" s="29"/>
      <c r="AN433" s="29"/>
      <c r="AO433" s="29"/>
      <c r="AP433" s="29"/>
      <c r="AQ433" s="29"/>
      <c r="AR433" s="30"/>
      <c r="AS433" s="30"/>
      <c r="AT433" s="30"/>
      <c r="AU433" s="30"/>
      <c r="AV433" s="32"/>
    </row>
    <row r="434" spans="2:48" ht="15.6" x14ac:dyDescent="0.3">
      <c r="B434" s="27"/>
      <c r="C434" s="1" t="s">
        <v>924</v>
      </c>
      <c r="D434" s="1" t="s">
        <v>925</v>
      </c>
      <c r="E434" s="1" t="s">
        <v>62</v>
      </c>
      <c r="F434" s="1">
        <v>40310</v>
      </c>
      <c r="G434" s="1"/>
      <c r="H434" s="1"/>
      <c r="I434" s="1" t="s">
        <v>63</v>
      </c>
      <c r="J434" s="1" t="s">
        <v>64</v>
      </c>
      <c r="K434" s="33" t="s">
        <v>63</v>
      </c>
      <c r="L434" s="1" t="s">
        <v>65</v>
      </c>
      <c r="M434" s="28"/>
      <c r="N434" s="29"/>
      <c r="O434" s="29"/>
      <c r="P434" s="30"/>
      <c r="Q434" s="30"/>
      <c r="R434" s="23" t="str">
        <f t="shared" si="6"/>
        <v>Non-lead</v>
      </c>
      <c r="S434" s="28"/>
      <c r="T434" s="29"/>
      <c r="U434" s="29"/>
      <c r="V434" s="29"/>
      <c r="W434" s="29"/>
      <c r="X434" s="29"/>
      <c r="Y434" s="29"/>
      <c r="Z434" s="29"/>
      <c r="AA434" s="29"/>
      <c r="AB434" s="34" t="s">
        <v>409</v>
      </c>
      <c r="AC434" s="29"/>
      <c r="AD434" s="29"/>
      <c r="AE434" s="31"/>
      <c r="AF434" s="8"/>
      <c r="AG434" s="31"/>
      <c r="AH434" s="29"/>
      <c r="AI434" s="29"/>
      <c r="AJ434" s="29"/>
      <c r="AK434" s="29"/>
      <c r="AL434" s="29"/>
      <c r="AM434" s="29"/>
      <c r="AN434" s="29"/>
      <c r="AO434" s="29"/>
      <c r="AP434" s="29"/>
      <c r="AQ434" s="29"/>
      <c r="AR434" s="30"/>
      <c r="AS434" s="30"/>
      <c r="AT434" s="30"/>
      <c r="AU434" s="30"/>
      <c r="AV434" s="32"/>
    </row>
    <row r="435" spans="2:48" ht="15.6" x14ac:dyDescent="0.3">
      <c r="B435" s="27"/>
      <c r="C435" s="1" t="s">
        <v>926</v>
      </c>
      <c r="D435" s="1" t="s">
        <v>927</v>
      </c>
      <c r="E435" s="1" t="s">
        <v>62</v>
      </c>
      <c r="F435" s="1">
        <v>40310</v>
      </c>
      <c r="G435" s="1"/>
      <c r="H435" s="1"/>
      <c r="I435" s="1" t="s">
        <v>63</v>
      </c>
      <c r="J435" s="1" t="s">
        <v>64</v>
      </c>
      <c r="K435" s="33" t="s">
        <v>63</v>
      </c>
      <c r="L435" s="1" t="s">
        <v>65</v>
      </c>
      <c r="M435" s="28"/>
      <c r="N435" s="29"/>
      <c r="O435" s="29"/>
      <c r="P435" s="30"/>
      <c r="Q435" s="30"/>
      <c r="R435" s="23" t="str">
        <f t="shared" si="6"/>
        <v>Non-lead</v>
      </c>
      <c r="S435" s="28"/>
      <c r="T435" s="29"/>
      <c r="U435" s="29"/>
      <c r="V435" s="29"/>
      <c r="W435" s="29"/>
      <c r="X435" s="29"/>
      <c r="Y435" s="29"/>
      <c r="Z435" s="29"/>
      <c r="AA435" s="29"/>
      <c r="AB435" s="34" t="s">
        <v>409</v>
      </c>
      <c r="AC435" s="29"/>
      <c r="AD435" s="29"/>
      <c r="AE435" s="31"/>
      <c r="AF435" s="8"/>
      <c r="AG435" s="31"/>
      <c r="AH435" s="29"/>
      <c r="AI435" s="29"/>
      <c r="AJ435" s="29"/>
      <c r="AK435" s="29"/>
      <c r="AL435" s="29"/>
      <c r="AM435" s="29"/>
      <c r="AN435" s="29"/>
      <c r="AO435" s="29"/>
      <c r="AP435" s="29"/>
      <c r="AQ435" s="29"/>
      <c r="AR435" s="30"/>
      <c r="AS435" s="30"/>
      <c r="AT435" s="30"/>
      <c r="AU435" s="30"/>
      <c r="AV435" s="32"/>
    </row>
    <row r="436" spans="2:48" ht="15.6" x14ac:dyDescent="0.3">
      <c r="B436" s="27"/>
      <c r="C436" s="1" t="s">
        <v>928</v>
      </c>
      <c r="D436" s="1" t="s">
        <v>929</v>
      </c>
      <c r="E436" s="1" t="s">
        <v>62</v>
      </c>
      <c r="F436" s="1">
        <v>40310</v>
      </c>
      <c r="G436" s="1"/>
      <c r="H436" s="1"/>
      <c r="I436" s="1" t="s">
        <v>63</v>
      </c>
      <c r="J436" s="1" t="s">
        <v>64</v>
      </c>
      <c r="K436" s="33" t="s">
        <v>63</v>
      </c>
      <c r="L436" s="1" t="s">
        <v>65</v>
      </c>
      <c r="M436" s="28"/>
      <c r="N436" s="29"/>
      <c r="O436" s="29"/>
      <c r="P436" s="30"/>
      <c r="Q436" s="30"/>
      <c r="R436" s="23" t="str">
        <f t="shared" si="6"/>
        <v>Non-lead</v>
      </c>
      <c r="S436" s="28"/>
      <c r="T436" s="29"/>
      <c r="U436" s="29"/>
      <c r="V436" s="29"/>
      <c r="W436" s="29"/>
      <c r="X436" s="29"/>
      <c r="Y436" s="29"/>
      <c r="Z436" s="29"/>
      <c r="AA436" s="29"/>
      <c r="AB436" s="34" t="s">
        <v>409</v>
      </c>
      <c r="AC436" s="29"/>
      <c r="AD436" s="29"/>
      <c r="AE436" s="31"/>
      <c r="AF436" s="8"/>
      <c r="AG436" s="31"/>
      <c r="AH436" s="29"/>
      <c r="AI436" s="29"/>
      <c r="AJ436" s="29"/>
      <c r="AK436" s="29"/>
      <c r="AL436" s="29"/>
      <c r="AM436" s="29"/>
      <c r="AN436" s="29"/>
      <c r="AO436" s="29"/>
      <c r="AP436" s="29"/>
      <c r="AQ436" s="29"/>
      <c r="AR436" s="30"/>
      <c r="AS436" s="30"/>
      <c r="AT436" s="30"/>
      <c r="AU436" s="30"/>
      <c r="AV436" s="32"/>
    </row>
    <row r="437" spans="2:48" ht="15.6" x14ac:dyDescent="0.3">
      <c r="B437" s="27"/>
      <c r="C437" s="1" t="s">
        <v>930</v>
      </c>
      <c r="D437" s="1" t="s">
        <v>931</v>
      </c>
      <c r="E437" s="1" t="s">
        <v>62</v>
      </c>
      <c r="F437" s="1">
        <v>40310</v>
      </c>
      <c r="G437" s="1"/>
      <c r="H437" s="1"/>
      <c r="I437" s="1" t="s">
        <v>63</v>
      </c>
      <c r="J437" s="1" t="s">
        <v>64</v>
      </c>
      <c r="K437" s="33" t="s">
        <v>63</v>
      </c>
      <c r="L437" s="1" t="s">
        <v>65</v>
      </c>
      <c r="M437" s="28"/>
      <c r="N437" s="29"/>
      <c r="O437" s="29"/>
      <c r="P437" s="30"/>
      <c r="Q437" s="30"/>
      <c r="R437" s="23" t="str">
        <f t="shared" si="6"/>
        <v>Non-lead</v>
      </c>
      <c r="S437" s="28"/>
      <c r="T437" s="29"/>
      <c r="U437" s="29"/>
      <c r="V437" s="29"/>
      <c r="W437" s="29"/>
      <c r="X437" s="29"/>
      <c r="Y437" s="29"/>
      <c r="Z437" s="29"/>
      <c r="AA437" s="29"/>
      <c r="AB437" s="34" t="s">
        <v>409</v>
      </c>
      <c r="AC437" s="29"/>
      <c r="AD437" s="29"/>
      <c r="AE437" s="31"/>
      <c r="AF437" s="8"/>
      <c r="AG437" s="31"/>
      <c r="AH437" s="29"/>
      <c r="AI437" s="29"/>
      <c r="AJ437" s="29"/>
      <c r="AK437" s="29"/>
      <c r="AL437" s="29"/>
      <c r="AM437" s="29"/>
      <c r="AN437" s="29"/>
      <c r="AO437" s="29"/>
      <c r="AP437" s="29"/>
      <c r="AQ437" s="29"/>
      <c r="AR437" s="30"/>
      <c r="AS437" s="30"/>
      <c r="AT437" s="30"/>
      <c r="AU437" s="30"/>
      <c r="AV437" s="32"/>
    </row>
    <row r="438" spans="2:48" ht="15.6" x14ac:dyDescent="0.3">
      <c r="B438" s="27"/>
      <c r="C438" s="1" t="s">
        <v>930</v>
      </c>
      <c r="D438" s="1" t="s">
        <v>932</v>
      </c>
      <c r="E438" s="1" t="s">
        <v>62</v>
      </c>
      <c r="F438" s="1">
        <v>40310</v>
      </c>
      <c r="G438" s="1"/>
      <c r="H438" s="1"/>
      <c r="I438" s="1" t="s">
        <v>63</v>
      </c>
      <c r="J438" s="1" t="s">
        <v>64</v>
      </c>
      <c r="K438" s="33" t="s">
        <v>63</v>
      </c>
      <c r="L438" s="1" t="s">
        <v>65</v>
      </c>
      <c r="M438" s="28"/>
      <c r="N438" s="29"/>
      <c r="O438" s="29"/>
      <c r="P438" s="30"/>
      <c r="Q438" s="30"/>
      <c r="R438" s="23" t="str">
        <f t="shared" si="6"/>
        <v>Non-lead</v>
      </c>
      <c r="S438" s="28"/>
      <c r="T438" s="29"/>
      <c r="U438" s="29"/>
      <c r="V438" s="29"/>
      <c r="W438" s="29"/>
      <c r="X438" s="29"/>
      <c r="Y438" s="29"/>
      <c r="Z438" s="29"/>
      <c r="AA438" s="29"/>
      <c r="AB438" s="34" t="s">
        <v>409</v>
      </c>
      <c r="AC438" s="29"/>
      <c r="AD438" s="29"/>
      <c r="AE438" s="31"/>
      <c r="AF438" s="8"/>
      <c r="AG438" s="31"/>
      <c r="AH438" s="29"/>
      <c r="AI438" s="29"/>
      <c r="AJ438" s="29"/>
      <c r="AK438" s="29"/>
      <c r="AL438" s="29"/>
      <c r="AM438" s="29"/>
      <c r="AN438" s="29"/>
      <c r="AO438" s="29"/>
      <c r="AP438" s="29"/>
      <c r="AQ438" s="29"/>
      <c r="AR438" s="30"/>
      <c r="AS438" s="30"/>
      <c r="AT438" s="30"/>
      <c r="AU438" s="30"/>
      <c r="AV438" s="32"/>
    </row>
    <row r="439" spans="2:48" ht="15.6" x14ac:dyDescent="0.3">
      <c r="B439" s="27"/>
      <c r="C439" s="1" t="s">
        <v>933</v>
      </c>
      <c r="D439" s="1" t="s">
        <v>934</v>
      </c>
      <c r="E439" s="1" t="s">
        <v>62</v>
      </c>
      <c r="F439" s="1">
        <v>40310</v>
      </c>
      <c r="G439" s="1"/>
      <c r="H439" s="1"/>
      <c r="I439" s="1" t="s">
        <v>63</v>
      </c>
      <c r="J439" s="1" t="s">
        <v>64</v>
      </c>
      <c r="K439" s="33" t="s">
        <v>63</v>
      </c>
      <c r="L439" s="1" t="s">
        <v>65</v>
      </c>
      <c r="M439" s="28"/>
      <c r="N439" s="29"/>
      <c r="O439" s="29"/>
      <c r="P439" s="30"/>
      <c r="Q439" s="30"/>
      <c r="R439" s="23" t="str">
        <f t="shared" si="6"/>
        <v>Non-lead</v>
      </c>
      <c r="S439" s="28"/>
      <c r="T439" s="29"/>
      <c r="U439" s="29"/>
      <c r="V439" s="29"/>
      <c r="W439" s="29"/>
      <c r="X439" s="29"/>
      <c r="Y439" s="29"/>
      <c r="Z439" s="29"/>
      <c r="AA439" s="29"/>
      <c r="AB439" s="34" t="s">
        <v>409</v>
      </c>
      <c r="AC439" s="29"/>
      <c r="AD439" s="29"/>
      <c r="AE439" s="31"/>
      <c r="AF439" s="8"/>
      <c r="AG439" s="31"/>
      <c r="AH439" s="29"/>
      <c r="AI439" s="29"/>
      <c r="AJ439" s="29"/>
      <c r="AK439" s="29"/>
      <c r="AL439" s="29"/>
      <c r="AM439" s="29"/>
      <c r="AN439" s="29"/>
      <c r="AO439" s="29"/>
      <c r="AP439" s="29"/>
      <c r="AQ439" s="29"/>
      <c r="AR439" s="30"/>
      <c r="AS439" s="30"/>
      <c r="AT439" s="30"/>
      <c r="AU439" s="30"/>
      <c r="AV439" s="32"/>
    </row>
    <row r="440" spans="2:48" ht="15.6" x14ac:dyDescent="0.3">
      <c r="B440" s="27"/>
      <c r="C440" s="1" t="s">
        <v>935</v>
      </c>
      <c r="D440" s="1" t="s">
        <v>936</v>
      </c>
      <c r="E440" s="1" t="s">
        <v>62</v>
      </c>
      <c r="F440" s="1">
        <v>40310</v>
      </c>
      <c r="G440" s="1"/>
      <c r="H440" s="1"/>
      <c r="I440" s="1" t="s">
        <v>63</v>
      </c>
      <c r="J440" s="1" t="s">
        <v>64</v>
      </c>
      <c r="K440" s="33" t="s">
        <v>63</v>
      </c>
      <c r="L440" s="1" t="s">
        <v>65</v>
      </c>
      <c r="M440" s="28"/>
      <c r="N440" s="29"/>
      <c r="O440" s="29"/>
      <c r="P440" s="30"/>
      <c r="Q440" s="30"/>
      <c r="R440" s="23" t="str">
        <f t="shared" si="6"/>
        <v>Non-lead</v>
      </c>
      <c r="S440" s="28"/>
      <c r="T440" s="29"/>
      <c r="U440" s="29"/>
      <c r="V440" s="29"/>
      <c r="W440" s="29"/>
      <c r="X440" s="29"/>
      <c r="Y440" s="29"/>
      <c r="Z440" s="29"/>
      <c r="AA440" s="29"/>
      <c r="AB440" s="34" t="s">
        <v>409</v>
      </c>
      <c r="AC440" s="29"/>
      <c r="AD440" s="29"/>
      <c r="AE440" s="31"/>
      <c r="AF440" s="8"/>
      <c r="AG440" s="31"/>
      <c r="AH440" s="29"/>
      <c r="AI440" s="29"/>
      <c r="AJ440" s="29"/>
      <c r="AK440" s="29"/>
      <c r="AL440" s="29"/>
      <c r="AM440" s="29"/>
      <c r="AN440" s="29"/>
      <c r="AO440" s="29"/>
      <c r="AP440" s="29"/>
      <c r="AQ440" s="29"/>
      <c r="AR440" s="30"/>
      <c r="AS440" s="30"/>
      <c r="AT440" s="30"/>
      <c r="AU440" s="30"/>
      <c r="AV440" s="32"/>
    </row>
    <row r="441" spans="2:48" ht="15.6" x14ac:dyDescent="0.3">
      <c r="B441" s="27"/>
      <c r="C441" s="1" t="s">
        <v>937</v>
      </c>
      <c r="D441" s="1" t="s">
        <v>938</v>
      </c>
      <c r="E441" s="1" t="s">
        <v>62</v>
      </c>
      <c r="F441" s="1">
        <v>40310</v>
      </c>
      <c r="G441" s="1"/>
      <c r="H441" s="1"/>
      <c r="I441" s="1" t="s">
        <v>63</v>
      </c>
      <c r="J441" s="1" t="s">
        <v>64</v>
      </c>
      <c r="K441" s="33" t="s">
        <v>63</v>
      </c>
      <c r="L441" s="1" t="s">
        <v>65</v>
      </c>
      <c r="M441" s="28"/>
      <c r="N441" s="29"/>
      <c r="O441" s="29"/>
      <c r="P441" s="30"/>
      <c r="Q441" s="30"/>
      <c r="R441" s="23" t="str">
        <f t="shared" si="6"/>
        <v>Non-lead</v>
      </c>
      <c r="S441" s="28"/>
      <c r="T441" s="29"/>
      <c r="U441" s="29"/>
      <c r="V441" s="29"/>
      <c r="W441" s="29"/>
      <c r="X441" s="29"/>
      <c r="Y441" s="29"/>
      <c r="Z441" s="29"/>
      <c r="AA441" s="29"/>
      <c r="AB441" s="34" t="s">
        <v>409</v>
      </c>
      <c r="AC441" s="29"/>
      <c r="AD441" s="29"/>
      <c r="AE441" s="31"/>
      <c r="AF441" s="8"/>
      <c r="AG441" s="31"/>
      <c r="AH441" s="29"/>
      <c r="AI441" s="29"/>
      <c r="AJ441" s="29"/>
      <c r="AK441" s="29"/>
      <c r="AL441" s="29"/>
      <c r="AM441" s="29"/>
      <c r="AN441" s="29"/>
      <c r="AO441" s="29"/>
      <c r="AP441" s="29"/>
      <c r="AQ441" s="29"/>
      <c r="AR441" s="30"/>
      <c r="AS441" s="30"/>
      <c r="AT441" s="30"/>
      <c r="AU441" s="30"/>
      <c r="AV441" s="32"/>
    </row>
    <row r="442" spans="2:48" ht="15.6" x14ac:dyDescent="0.3">
      <c r="B442" s="27"/>
      <c r="C442" s="1" t="s">
        <v>939</v>
      </c>
      <c r="D442" s="1" t="s">
        <v>940</v>
      </c>
      <c r="E442" s="1" t="s">
        <v>62</v>
      </c>
      <c r="F442" s="1">
        <v>40310</v>
      </c>
      <c r="G442" s="1"/>
      <c r="H442" s="1"/>
      <c r="I442" s="1" t="s">
        <v>63</v>
      </c>
      <c r="J442" s="1" t="s">
        <v>64</v>
      </c>
      <c r="K442" s="33" t="s">
        <v>63</v>
      </c>
      <c r="L442" s="1" t="s">
        <v>65</v>
      </c>
      <c r="M442" s="28"/>
      <c r="N442" s="29"/>
      <c r="O442" s="29"/>
      <c r="P442" s="30"/>
      <c r="Q442" s="30"/>
      <c r="R442" s="23" t="str">
        <f t="shared" si="6"/>
        <v>Non-lead</v>
      </c>
      <c r="S442" s="28"/>
      <c r="T442" s="29"/>
      <c r="U442" s="29"/>
      <c r="V442" s="29"/>
      <c r="W442" s="29"/>
      <c r="X442" s="29"/>
      <c r="Y442" s="29"/>
      <c r="Z442" s="29"/>
      <c r="AA442" s="29"/>
      <c r="AB442" s="34" t="s">
        <v>409</v>
      </c>
      <c r="AC442" s="29"/>
      <c r="AD442" s="29"/>
      <c r="AE442" s="31"/>
      <c r="AF442" s="8"/>
      <c r="AG442" s="31"/>
      <c r="AH442" s="29"/>
      <c r="AI442" s="29"/>
      <c r="AJ442" s="29"/>
      <c r="AK442" s="29"/>
      <c r="AL442" s="29"/>
      <c r="AM442" s="29"/>
      <c r="AN442" s="29"/>
      <c r="AO442" s="29"/>
      <c r="AP442" s="29"/>
      <c r="AQ442" s="29"/>
      <c r="AR442" s="30"/>
      <c r="AS442" s="30"/>
      <c r="AT442" s="30"/>
      <c r="AU442" s="30"/>
      <c r="AV442" s="32"/>
    </row>
    <row r="443" spans="2:48" ht="15.6" x14ac:dyDescent="0.3">
      <c r="B443" s="27"/>
      <c r="C443" s="1" t="s">
        <v>941</v>
      </c>
      <c r="D443" s="1" t="s">
        <v>942</v>
      </c>
      <c r="E443" s="1" t="s">
        <v>62</v>
      </c>
      <c r="F443" s="1">
        <v>40310</v>
      </c>
      <c r="G443" s="1"/>
      <c r="H443" s="1"/>
      <c r="I443" s="1" t="s">
        <v>63</v>
      </c>
      <c r="J443" s="1" t="s">
        <v>64</v>
      </c>
      <c r="K443" s="33" t="s">
        <v>63</v>
      </c>
      <c r="L443" s="1" t="s">
        <v>65</v>
      </c>
      <c r="M443" s="28"/>
      <c r="N443" s="29"/>
      <c r="O443" s="29"/>
      <c r="P443" s="30"/>
      <c r="Q443" s="30"/>
      <c r="R443" s="23" t="str">
        <f t="shared" si="6"/>
        <v>Non-lead</v>
      </c>
      <c r="S443" s="28"/>
      <c r="T443" s="29"/>
      <c r="U443" s="29"/>
      <c r="V443" s="29"/>
      <c r="W443" s="29"/>
      <c r="X443" s="29"/>
      <c r="Y443" s="29"/>
      <c r="Z443" s="29"/>
      <c r="AA443" s="29"/>
      <c r="AB443" s="34" t="s">
        <v>409</v>
      </c>
      <c r="AC443" s="29"/>
      <c r="AD443" s="29"/>
      <c r="AE443" s="31"/>
      <c r="AF443" s="8"/>
      <c r="AG443" s="31"/>
      <c r="AH443" s="29"/>
      <c r="AI443" s="29"/>
      <c r="AJ443" s="29"/>
      <c r="AK443" s="29"/>
      <c r="AL443" s="29"/>
      <c r="AM443" s="29"/>
      <c r="AN443" s="29"/>
      <c r="AO443" s="29"/>
      <c r="AP443" s="29"/>
      <c r="AQ443" s="29"/>
      <c r="AR443" s="30"/>
      <c r="AS443" s="30"/>
      <c r="AT443" s="30"/>
      <c r="AU443" s="30"/>
      <c r="AV443" s="32"/>
    </row>
    <row r="444" spans="2:48" ht="15.6" x14ac:dyDescent="0.3">
      <c r="B444" s="27"/>
      <c r="C444" s="1" t="s">
        <v>943</v>
      </c>
      <c r="D444" s="1" t="s">
        <v>944</v>
      </c>
      <c r="E444" s="1" t="s">
        <v>62</v>
      </c>
      <c r="F444" s="1">
        <v>40310</v>
      </c>
      <c r="G444" s="1"/>
      <c r="H444" s="1"/>
      <c r="I444" s="1" t="s">
        <v>63</v>
      </c>
      <c r="J444" s="1" t="s">
        <v>64</v>
      </c>
      <c r="K444" s="33" t="s">
        <v>63</v>
      </c>
      <c r="L444" s="1" t="s">
        <v>65</v>
      </c>
      <c r="M444" s="28"/>
      <c r="N444" s="29"/>
      <c r="O444" s="29"/>
      <c r="P444" s="30"/>
      <c r="Q444" s="30"/>
      <c r="R444" s="23" t="str">
        <f t="shared" si="6"/>
        <v>Non-lead</v>
      </c>
      <c r="S444" s="28"/>
      <c r="T444" s="29"/>
      <c r="U444" s="29"/>
      <c r="V444" s="29"/>
      <c r="W444" s="29"/>
      <c r="X444" s="29"/>
      <c r="Y444" s="29"/>
      <c r="Z444" s="29"/>
      <c r="AA444" s="29"/>
      <c r="AB444" s="34" t="s">
        <v>409</v>
      </c>
      <c r="AC444" s="29"/>
      <c r="AD444" s="29"/>
      <c r="AE444" s="31"/>
      <c r="AF444" s="8"/>
      <c r="AG444" s="31"/>
      <c r="AH444" s="29"/>
      <c r="AI444" s="29"/>
      <c r="AJ444" s="29"/>
      <c r="AK444" s="29"/>
      <c r="AL444" s="29"/>
      <c r="AM444" s="29"/>
      <c r="AN444" s="29"/>
      <c r="AO444" s="29"/>
      <c r="AP444" s="29"/>
      <c r="AQ444" s="29"/>
      <c r="AR444" s="30"/>
      <c r="AS444" s="30"/>
      <c r="AT444" s="30"/>
      <c r="AU444" s="30"/>
      <c r="AV444" s="32"/>
    </row>
    <row r="445" spans="2:48" ht="15.6" x14ac:dyDescent="0.3">
      <c r="B445" s="27"/>
      <c r="C445" s="1" t="s">
        <v>945</v>
      </c>
      <c r="D445" s="1" t="s">
        <v>946</v>
      </c>
      <c r="E445" s="1" t="s">
        <v>62</v>
      </c>
      <c r="F445" s="1">
        <v>40310</v>
      </c>
      <c r="G445" s="1"/>
      <c r="H445" s="1"/>
      <c r="I445" s="1" t="s">
        <v>63</v>
      </c>
      <c r="J445" s="1" t="s">
        <v>64</v>
      </c>
      <c r="K445" s="33" t="s">
        <v>63</v>
      </c>
      <c r="L445" s="1" t="s">
        <v>65</v>
      </c>
      <c r="M445" s="28"/>
      <c r="N445" s="29"/>
      <c r="O445" s="29"/>
      <c r="P445" s="30"/>
      <c r="Q445" s="30"/>
      <c r="R445" s="23" t="str">
        <f t="shared" si="6"/>
        <v>Non-lead</v>
      </c>
      <c r="S445" s="28"/>
      <c r="T445" s="29"/>
      <c r="U445" s="29"/>
      <c r="V445" s="29"/>
      <c r="W445" s="29"/>
      <c r="X445" s="29"/>
      <c r="Y445" s="29"/>
      <c r="Z445" s="29"/>
      <c r="AA445" s="29"/>
      <c r="AB445" s="34" t="s">
        <v>409</v>
      </c>
      <c r="AC445" s="29"/>
      <c r="AD445" s="29"/>
      <c r="AE445" s="31"/>
      <c r="AF445" s="8"/>
      <c r="AG445" s="31"/>
      <c r="AH445" s="29"/>
      <c r="AI445" s="29"/>
      <c r="AJ445" s="29"/>
      <c r="AK445" s="29"/>
      <c r="AL445" s="29"/>
      <c r="AM445" s="29"/>
      <c r="AN445" s="29"/>
      <c r="AO445" s="29"/>
      <c r="AP445" s="29"/>
      <c r="AQ445" s="29"/>
      <c r="AR445" s="30"/>
      <c r="AS445" s="30"/>
      <c r="AT445" s="30"/>
      <c r="AU445" s="30"/>
      <c r="AV445" s="32"/>
    </row>
    <row r="446" spans="2:48" ht="15.6" x14ac:dyDescent="0.3">
      <c r="B446" s="27"/>
      <c r="C446" s="1" t="s">
        <v>947</v>
      </c>
      <c r="D446" s="1" t="s">
        <v>948</v>
      </c>
      <c r="E446" s="1" t="s">
        <v>62</v>
      </c>
      <c r="F446" s="1">
        <v>40310</v>
      </c>
      <c r="G446" s="1"/>
      <c r="H446" s="1"/>
      <c r="I446" s="1" t="s">
        <v>63</v>
      </c>
      <c r="J446" s="1" t="s">
        <v>64</v>
      </c>
      <c r="K446" s="33" t="s">
        <v>63</v>
      </c>
      <c r="L446" s="1" t="s">
        <v>65</v>
      </c>
      <c r="M446" s="28"/>
      <c r="N446" s="29"/>
      <c r="O446" s="29"/>
      <c r="P446" s="30"/>
      <c r="Q446" s="30"/>
      <c r="R446" s="23" t="str">
        <f t="shared" si="6"/>
        <v>Non-lead</v>
      </c>
      <c r="S446" s="28"/>
      <c r="T446" s="29"/>
      <c r="U446" s="29"/>
      <c r="V446" s="29"/>
      <c r="W446" s="29"/>
      <c r="X446" s="29"/>
      <c r="Y446" s="29"/>
      <c r="Z446" s="29"/>
      <c r="AA446" s="29"/>
      <c r="AB446" s="34" t="s">
        <v>409</v>
      </c>
      <c r="AC446" s="29"/>
      <c r="AD446" s="29"/>
      <c r="AE446" s="31"/>
      <c r="AF446" s="8"/>
      <c r="AG446" s="31"/>
      <c r="AH446" s="29"/>
      <c r="AI446" s="29"/>
      <c r="AJ446" s="29"/>
      <c r="AK446" s="29"/>
      <c r="AL446" s="29"/>
      <c r="AM446" s="29"/>
      <c r="AN446" s="29"/>
      <c r="AO446" s="29"/>
      <c r="AP446" s="29"/>
      <c r="AQ446" s="29"/>
      <c r="AR446" s="30"/>
      <c r="AS446" s="30"/>
      <c r="AT446" s="30"/>
      <c r="AU446" s="30"/>
      <c r="AV446" s="32"/>
    </row>
    <row r="447" spans="2:48" ht="15.6" x14ac:dyDescent="0.3">
      <c r="B447" s="27"/>
      <c r="C447" s="1" t="s">
        <v>949</v>
      </c>
      <c r="D447" s="1" t="s">
        <v>950</v>
      </c>
      <c r="E447" s="1" t="s">
        <v>62</v>
      </c>
      <c r="F447" s="1">
        <v>40310</v>
      </c>
      <c r="G447" s="1"/>
      <c r="H447" s="1"/>
      <c r="I447" s="1" t="s">
        <v>63</v>
      </c>
      <c r="J447" s="1" t="s">
        <v>64</v>
      </c>
      <c r="K447" s="33" t="s">
        <v>63</v>
      </c>
      <c r="L447" s="1" t="s">
        <v>65</v>
      </c>
      <c r="M447" s="28"/>
      <c r="N447" s="29"/>
      <c r="O447" s="29"/>
      <c r="P447" s="30"/>
      <c r="Q447" s="30"/>
      <c r="R447" s="23" t="str">
        <f t="shared" si="6"/>
        <v>Non-lead</v>
      </c>
      <c r="S447" s="28"/>
      <c r="T447" s="29"/>
      <c r="U447" s="29"/>
      <c r="V447" s="29"/>
      <c r="W447" s="29"/>
      <c r="X447" s="29"/>
      <c r="Y447" s="29"/>
      <c r="Z447" s="29"/>
      <c r="AA447" s="29"/>
      <c r="AB447" s="34" t="s">
        <v>409</v>
      </c>
      <c r="AC447" s="29"/>
      <c r="AD447" s="29"/>
      <c r="AE447" s="31"/>
      <c r="AF447" s="8"/>
      <c r="AG447" s="31"/>
      <c r="AH447" s="29"/>
      <c r="AI447" s="29"/>
      <c r="AJ447" s="29"/>
      <c r="AK447" s="29"/>
      <c r="AL447" s="29"/>
      <c r="AM447" s="29"/>
      <c r="AN447" s="29"/>
      <c r="AO447" s="29"/>
      <c r="AP447" s="29"/>
      <c r="AQ447" s="29"/>
      <c r="AR447" s="30"/>
      <c r="AS447" s="30"/>
      <c r="AT447" s="30"/>
      <c r="AU447" s="30"/>
      <c r="AV447" s="32"/>
    </row>
    <row r="448" spans="2:48" ht="15.6" x14ac:dyDescent="0.3">
      <c r="B448" s="27"/>
      <c r="C448" s="1" t="s">
        <v>951</v>
      </c>
      <c r="D448" s="1" t="s">
        <v>952</v>
      </c>
      <c r="E448" s="1" t="s">
        <v>62</v>
      </c>
      <c r="F448" s="1">
        <v>40310</v>
      </c>
      <c r="G448" s="1"/>
      <c r="H448" s="1"/>
      <c r="I448" s="1" t="s">
        <v>63</v>
      </c>
      <c r="J448" s="1" t="s">
        <v>64</v>
      </c>
      <c r="K448" s="33" t="s">
        <v>63</v>
      </c>
      <c r="L448" s="1" t="s">
        <v>65</v>
      </c>
      <c r="M448" s="28"/>
      <c r="N448" s="29"/>
      <c r="O448" s="29"/>
      <c r="P448" s="30"/>
      <c r="Q448" s="30"/>
      <c r="R448" s="23" t="str">
        <f t="shared" si="6"/>
        <v>Non-lead</v>
      </c>
      <c r="S448" s="28"/>
      <c r="T448" s="29"/>
      <c r="U448" s="29"/>
      <c r="V448" s="29"/>
      <c r="W448" s="29"/>
      <c r="X448" s="29"/>
      <c r="Y448" s="29"/>
      <c r="Z448" s="29"/>
      <c r="AA448" s="29"/>
      <c r="AB448" s="34" t="s">
        <v>409</v>
      </c>
      <c r="AC448" s="29"/>
      <c r="AD448" s="29"/>
      <c r="AE448" s="31"/>
      <c r="AF448" s="8"/>
      <c r="AG448" s="31"/>
      <c r="AH448" s="29"/>
      <c r="AI448" s="29"/>
      <c r="AJ448" s="29"/>
      <c r="AK448" s="29"/>
      <c r="AL448" s="29"/>
      <c r="AM448" s="29"/>
      <c r="AN448" s="29"/>
      <c r="AO448" s="29"/>
      <c r="AP448" s="29"/>
      <c r="AQ448" s="29"/>
      <c r="AR448" s="30"/>
      <c r="AS448" s="30"/>
      <c r="AT448" s="30"/>
      <c r="AU448" s="30"/>
      <c r="AV448" s="32"/>
    </row>
    <row r="449" spans="2:48" ht="15.6" x14ac:dyDescent="0.3">
      <c r="B449" s="27"/>
      <c r="C449" s="1" t="s">
        <v>953</v>
      </c>
      <c r="D449" s="1" t="s">
        <v>954</v>
      </c>
      <c r="E449" s="1" t="s">
        <v>62</v>
      </c>
      <c r="F449" s="1">
        <v>40310</v>
      </c>
      <c r="G449" s="1"/>
      <c r="H449" s="1"/>
      <c r="I449" s="1" t="s">
        <v>63</v>
      </c>
      <c r="J449" s="1" t="s">
        <v>64</v>
      </c>
      <c r="K449" s="33" t="s">
        <v>63</v>
      </c>
      <c r="L449" s="1" t="s">
        <v>65</v>
      </c>
      <c r="M449" s="28"/>
      <c r="N449" s="29"/>
      <c r="O449" s="29"/>
      <c r="P449" s="30"/>
      <c r="Q449" s="30"/>
      <c r="R449" s="23" t="str">
        <f t="shared" si="6"/>
        <v>Non-lead</v>
      </c>
      <c r="S449" s="28"/>
      <c r="T449" s="29"/>
      <c r="U449" s="29"/>
      <c r="V449" s="29"/>
      <c r="W449" s="29"/>
      <c r="X449" s="29"/>
      <c r="Y449" s="29"/>
      <c r="Z449" s="29"/>
      <c r="AA449" s="29"/>
      <c r="AB449" s="34" t="s">
        <v>409</v>
      </c>
      <c r="AC449" s="29"/>
      <c r="AD449" s="29"/>
      <c r="AE449" s="31"/>
      <c r="AF449" s="8"/>
      <c r="AG449" s="31"/>
      <c r="AH449" s="29"/>
      <c r="AI449" s="29"/>
      <c r="AJ449" s="29"/>
      <c r="AK449" s="29"/>
      <c r="AL449" s="29"/>
      <c r="AM449" s="29"/>
      <c r="AN449" s="29"/>
      <c r="AO449" s="29"/>
      <c r="AP449" s="29"/>
      <c r="AQ449" s="29"/>
      <c r="AR449" s="30"/>
      <c r="AS449" s="30"/>
      <c r="AT449" s="30"/>
      <c r="AU449" s="30"/>
      <c r="AV449" s="32"/>
    </row>
    <row r="450" spans="2:48" ht="15.6" x14ac:dyDescent="0.3">
      <c r="B450" s="27"/>
      <c r="C450" s="1" t="s">
        <v>955</v>
      </c>
      <c r="D450" s="1" t="s">
        <v>956</v>
      </c>
      <c r="E450" s="1" t="s">
        <v>62</v>
      </c>
      <c r="F450" s="1">
        <v>40310</v>
      </c>
      <c r="G450" s="1"/>
      <c r="H450" s="1"/>
      <c r="I450" s="1" t="s">
        <v>63</v>
      </c>
      <c r="J450" s="1" t="s">
        <v>64</v>
      </c>
      <c r="K450" s="33" t="s">
        <v>63</v>
      </c>
      <c r="L450" s="1" t="s">
        <v>65</v>
      </c>
      <c r="M450" s="28"/>
      <c r="N450" s="29"/>
      <c r="O450" s="29"/>
      <c r="P450" s="30"/>
      <c r="Q450" s="30"/>
      <c r="R450" s="23" t="str">
        <f t="shared" si="6"/>
        <v>Non-lead</v>
      </c>
      <c r="S450" s="28"/>
      <c r="T450" s="29"/>
      <c r="U450" s="29"/>
      <c r="V450" s="29"/>
      <c r="W450" s="29"/>
      <c r="X450" s="29"/>
      <c r="Y450" s="29"/>
      <c r="Z450" s="29"/>
      <c r="AA450" s="29"/>
      <c r="AB450" s="34" t="s">
        <v>409</v>
      </c>
      <c r="AC450" s="29"/>
      <c r="AD450" s="29"/>
      <c r="AE450" s="31"/>
      <c r="AF450" s="8"/>
      <c r="AG450" s="31"/>
      <c r="AH450" s="29"/>
      <c r="AI450" s="29"/>
      <c r="AJ450" s="29"/>
      <c r="AK450" s="29"/>
      <c r="AL450" s="29"/>
      <c r="AM450" s="29"/>
      <c r="AN450" s="29"/>
      <c r="AO450" s="29"/>
      <c r="AP450" s="29"/>
      <c r="AQ450" s="29"/>
      <c r="AR450" s="30"/>
      <c r="AS450" s="30"/>
      <c r="AT450" s="30"/>
      <c r="AU450" s="30"/>
      <c r="AV450" s="32"/>
    </row>
    <row r="451" spans="2:48" ht="15.6" x14ac:dyDescent="0.3">
      <c r="B451" s="27"/>
      <c r="C451" s="1" t="s">
        <v>957</v>
      </c>
      <c r="D451" s="1" t="s">
        <v>958</v>
      </c>
      <c r="E451" s="1" t="s">
        <v>62</v>
      </c>
      <c r="F451" s="1">
        <v>40310</v>
      </c>
      <c r="G451" s="1"/>
      <c r="H451" s="1"/>
      <c r="I451" s="1" t="s">
        <v>63</v>
      </c>
      <c r="J451" s="1" t="s">
        <v>64</v>
      </c>
      <c r="K451" s="33" t="s">
        <v>63</v>
      </c>
      <c r="L451" s="1" t="s">
        <v>65</v>
      </c>
      <c r="M451" s="28"/>
      <c r="N451" s="29"/>
      <c r="O451" s="29"/>
      <c r="P451" s="30"/>
      <c r="Q451" s="30"/>
      <c r="R451" s="23" t="str">
        <f t="shared" si="6"/>
        <v>Non-lead</v>
      </c>
      <c r="S451" s="28"/>
      <c r="T451" s="29"/>
      <c r="U451" s="29"/>
      <c r="V451" s="29"/>
      <c r="W451" s="29"/>
      <c r="X451" s="29"/>
      <c r="Y451" s="29"/>
      <c r="Z451" s="29"/>
      <c r="AA451" s="29"/>
      <c r="AB451" s="34" t="s">
        <v>409</v>
      </c>
      <c r="AC451" s="29"/>
      <c r="AD451" s="29"/>
      <c r="AE451" s="31"/>
      <c r="AF451" s="8"/>
      <c r="AG451" s="31"/>
      <c r="AH451" s="29"/>
      <c r="AI451" s="29"/>
      <c r="AJ451" s="29"/>
      <c r="AK451" s="29"/>
      <c r="AL451" s="29"/>
      <c r="AM451" s="29"/>
      <c r="AN451" s="29"/>
      <c r="AO451" s="29"/>
      <c r="AP451" s="29"/>
      <c r="AQ451" s="29"/>
      <c r="AR451" s="30"/>
      <c r="AS451" s="30"/>
      <c r="AT451" s="30"/>
      <c r="AU451" s="30"/>
      <c r="AV451" s="32"/>
    </row>
    <row r="452" spans="2:48" ht="15.6" x14ac:dyDescent="0.3">
      <c r="B452" s="27"/>
      <c r="C452" s="1" t="s">
        <v>959</v>
      </c>
      <c r="D452" s="1" t="s">
        <v>960</v>
      </c>
      <c r="E452" s="1" t="s">
        <v>62</v>
      </c>
      <c r="F452" s="1">
        <v>40310</v>
      </c>
      <c r="G452" s="1"/>
      <c r="H452" s="1"/>
      <c r="I452" s="1" t="s">
        <v>63</v>
      </c>
      <c r="J452" s="1" t="s">
        <v>64</v>
      </c>
      <c r="K452" s="33" t="s">
        <v>63</v>
      </c>
      <c r="L452" s="1" t="s">
        <v>65</v>
      </c>
      <c r="M452" s="28"/>
      <c r="N452" s="29"/>
      <c r="O452" s="29"/>
      <c r="P452" s="30"/>
      <c r="Q452" s="30"/>
      <c r="R452" s="23" t="str">
        <f t="shared" si="6"/>
        <v>Non-lead</v>
      </c>
      <c r="S452" s="28"/>
      <c r="T452" s="29"/>
      <c r="U452" s="29"/>
      <c r="V452" s="29"/>
      <c r="W452" s="29"/>
      <c r="X452" s="29"/>
      <c r="Y452" s="29"/>
      <c r="Z452" s="29"/>
      <c r="AA452" s="29"/>
      <c r="AB452" s="34" t="s">
        <v>409</v>
      </c>
      <c r="AC452" s="29"/>
      <c r="AD452" s="29"/>
      <c r="AE452" s="31"/>
      <c r="AF452" s="8"/>
      <c r="AG452" s="31"/>
      <c r="AH452" s="29"/>
      <c r="AI452" s="29"/>
      <c r="AJ452" s="29"/>
      <c r="AK452" s="29"/>
      <c r="AL452" s="29"/>
      <c r="AM452" s="29"/>
      <c r="AN452" s="29"/>
      <c r="AO452" s="29"/>
      <c r="AP452" s="29"/>
      <c r="AQ452" s="29"/>
      <c r="AR452" s="30"/>
      <c r="AS452" s="30"/>
      <c r="AT452" s="30"/>
      <c r="AU452" s="30"/>
      <c r="AV452" s="32"/>
    </row>
    <row r="453" spans="2:48" ht="15.6" x14ac:dyDescent="0.3">
      <c r="B453" s="27"/>
      <c r="C453" s="1" t="s">
        <v>961</v>
      </c>
      <c r="D453" s="1" t="s">
        <v>962</v>
      </c>
      <c r="E453" s="1" t="s">
        <v>62</v>
      </c>
      <c r="F453" s="1">
        <v>40310</v>
      </c>
      <c r="G453" s="1"/>
      <c r="H453" s="1"/>
      <c r="I453" s="1" t="s">
        <v>63</v>
      </c>
      <c r="J453" s="1" t="s">
        <v>64</v>
      </c>
      <c r="K453" s="33" t="s">
        <v>63</v>
      </c>
      <c r="L453" s="1" t="s">
        <v>65</v>
      </c>
      <c r="M453" s="28"/>
      <c r="N453" s="29"/>
      <c r="O453" s="29"/>
      <c r="P453" s="30"/>
      <c r="Q453" s="30"/>
      <c r="R453" s="23" t="str">
        <f t="shared" si="6"/>
        <v>Non-lead</v>
      </c>
      <c r="S453" s="28"/>
      <c r="T453" s="29"/>
      <c r="U453" s="29"/>
      <c r="V453" s="29"/>
      <c r="W453" s="29"/>
      <c r="X453" s="29"/>
      <c r="Y453" s="29"/>
      <c r="Z453" s="29"/>
      <c r="AA453" s="29"/>
      <c r="AB453" s="34" t="s">
        <v>409</v>
      </c>
      <c r="AC453" s="29"/>
      <c r="AD453" s="29"/>
      <c r="AE453" s="31"/>
      <c r="AF453" s="8"/>
      <c r="AG453" s="31"/>
      <c r="AH453" s="29"/>
      <c r="AI453" s="29"/>
      <c r="AJ453" s="29"/>
      <c r="AK453" s="29"/>
      <c r="AL453" s="29"/>
      <c r="AM453" s="29"/>
      <c r="AN453" s="29"/>
      <c r="AO453" s="29"/>
      <c r="AP453" s="29"/>
      <c r="AQ453" s="29"/>
      <c r="AR453" s="30"/>
      <c r="AS453" s="30"/>
      <c r="AT453" s="30"/>
      <c r="AU453" s="30"/>
      <c r="AV453" s="32"/>
    </row>
    <row r="454" spans="2:48" ht="15.6" x14ac:dyDescent="0.3">
      <c r="B454" s="27"/>
      <c r="C454" s="1" t="s">
        <v>963</v>
      </c>
      <c r="D454" s="1" t="s">
        <v>964</v>
      </c>
      <c r="E454" s="1" t="s">
        <v>62</v>
      </c>
      <c r="F454" s="1">
        <v>40310</v>
      </c>
      <c r="G454" s="1"/>
      <c r="H454" s="1"/>
      <c r="I454" s="1" t="s">
        <v>63</v>
      </c>
      <c r="J454" s="1" t="s">
        <v>64</v>
      </c>
      <c r="K454" s="33" t="s">
        <v>63</v>
      </c>
      <c r="L454" s="1" t="s">
        <v>65</v>
      </c>
      <c r="M454" s="28"/>
      <c r="N454" s="29"/>
      <c r="O454" s="29"/>
      <c r="P454" s="30"/>
      <c r="Q454" s="30"/>
      <c r="R454" s="23" t="str">
        <f t="shared" si="6"/>
        <v>Non-lead</v>
      </c>
      <c r="S454" s="28"/>
      <c r="T454" s="29"/>
      <c r="U454" s="29"/>
      <c r="V454" s="29"/>
      <c r="W454" s="29"/>
      <c r="X454" s="29"/>
      <c r="Y454" s="29"/>
      <c r="Z454" s="29"/>
      <c r="AA454" s="29"/>
      <c r="AB454" s="34" t="s">
        <v>409</v>
      </c>
      <c r="AC454" s="29"/>
      <c r="AD454" s="29"/>
      <c r="AE454" s="31"/>
      <c r="AF454" s="8"/>
      <c r="AG454" s="31"/>
      <c r="AH454" s="29"/>
      <c r="AI454" s="29"/>
      <c r="AJ454" s="29"/>
      <c r="AK454" s="29"/>
      <c r="AL454" s="29"/>
      <c r="AM454" s="29"/>
      <c r="AN454" s="29"/>
      <c r="AO454" s="29"/>
      <c r="AP454" s="29"/>
      <c r="AQ454" s="29"/>
      <c r="AR454" s="30"/>
      <c r="AS454" s="30"/>
      <c r="AT454" s="30"/>
      <c r="AU454" s="30"/>
      <c r="AV454" s="32"/>
    </row>
    <row r="455" spans="2:48" ht="15.6" x14ac:dyDescent="0.3">
      <c r="B455" s="27"/>
      <c r="C455" s="1" t="s">
        <v>965</v>
      </c>
      <c r="D455" s="1" t="s">
        <v>966</v>
      </c>
      <c r="E455" s="1" t="s">
        <v>62</v>
      </c>
      <c r="F455" s="1">
        <v>40310</v>
      </c>
      <c r="G455" s="1"/>
      <c r="H455" s="1"/>
      <c r="I455" s="1" t="s">
        <v>63</v>
      </c>
      <c r="J455" s="1" t="s">
        <v>64</v>
      </c>
      <c r="K455" s="33" t="s">
        <v>63</v>
      </c>
      <c r="L455" s="1" t="s">
        <v>65</v>
      </c>
      <c r="M455" s="28"/>
      <c r="N455" s="29"/>
      <c r="O455" s="29"/>
      <c r="P455" s="30"/>
      <c r="Q455" s="30"/>
      <c r="R455" s="23" t="str">
        <f t="shared" ref="R455:R518" si="7">IF(AND(I455="",K455=""),"",IF(I455="Lead","Lead",IF(K455="Lead","Lead",IF((OR((AND((ISNUMBER(SEARCH("Galvanized",K455))),AM455="Yes")),(AND((ISNUMBER(SEARCH("Galvanized",K455))),AM455="Unknown")))),"Galvanized requiring replacement",IF((OR((AND((ISNUMBER(SEARCH("Galvanized",K455))),AQ455="Yes")),(AND((ISNUMBER(SEARCH("Galvanized",K455))),AQ455="Unknown")))),"Galvanized requiring replacement",IF(I455="Galvanized requiring replacement","Galvanized requiring replacement",IF(K455="Galvanized - not known if lead contact","Galvanized requiring replacement",IF(K455="Galvanized requiring replacement","Galvanized requiring replacement",IF(ISNUMBER(SEARCH("Unknown",I455)),"Unknown",IF(ISNUMBER(SEARCH("Unknown",K455)),"Unknown",IF(I455="","Unknown",IF(K455="","Unknown","Non-lead"))))))))))))</f>
        <v>Non-lead</v>
      </c>
      <c r="S455" s="28"/>
      <c r="T455" s="29"/>
      <c r="U455" s="29"/>
      <c r="V455" s="29"/>
      <c r="W455" s="29"/>
      <c r="X455" s="29"/>
      <c r="Y455" s="29"/>
      <c r="Z455" s="29"/>
      <c r="AA455" s="29"/>
      <c r="AB455" s="34" t="s">
        <v>409</v>
      </c>
      <c r="AC455" s="29"/>
      <c r="AD455" s="29"/>
      <c r="AE455" s="31"/>
      <c r="AF455" s="8"/>
      <c r="AG455" s="31"/>
      <c r="AH455" s="29"/>
      <c r="AI455" s="29"/>
      <c r="AJ455" s="29"/>
      <c r="AK455" s="29"/>
      <c r="AL455" s="29"/>
      <c r="AM455" s="29"/>
      <c r="AN455" s="29"/>
      <c r="AO455" s="29"/>
      <c r="AP455" s="29"/>
      <c r="AQ455" s="29"/>
      <c r="AR455" s="30"/>
      <c r="AS455" s="30"/>
      <c r="AT455" s="30"/>
      <c r="AU455" s="30"/>
      <c r="AV455" s="32"/>
    </row>
    <row r="456" spans="2:48" ht="15.6" x14ac:dyDescent="0.3">
      <c r="B456" s="27"/>
      <c r="C456" s="1" t="s">
        <v>967</v>
      </c>
      <c r="D456" s="1" t="s">
        <v>968</v>
      </c>
      <c r="E456" s="1" t="s">
        <v>62</v>
      </c>
      <c r="F456" s="1">
        <v>40310</v>
      </c>
      <c r="G456" s="1"/>
      <c r="H456" s="1"/>
      <c r="I456" s="1" t="s">
        <v>63</v>
      </c>
      <c r="J456" s="1" t="s">
        <v>64</v>
      </c>
      <c r="K456" s="33" t="s">
        <v>63</v>
      </c>
      <c r="L456" s="1" t="s">
        <v>65</v>
      </c>
      <c r="M456" s="28"/>
      <c r="N456" s="29"/>
      <c r="O456" s="29"/>
      <c r="P456" s="30"/>
      <c r="Q456" s="30"/>
      <c r="R456" s="23" t="str">
        <f t="shared" si="7"/>
        <v>Non-lead</v>
      </c>
      <c r="S456" s="28"/>
      <c r="T456" s="29"/>
      <c r="U456" s="29"/>
      <c r="V456" s="29"/>
      <c r="W456" s="29"/>
      <c r="X456" s="29"/>
      <c r="Y456" s="29"/>
      <c r="Z456" s="29"/>
      <c r="AA456" s="29"/>
      <c r="AB456" s="34" t="s">
        <v>409</v>
      </c>
      <c r="AC456" s="29"/>
      <c r="AD456" s="29"/>
      <c r="AE456" s="31"/>
      <c r="AF456" s="8"/>
      <c r="AG456" s="31"/>
      <c r="AH456" s="29"/>
      <c r="AI456" s="29"/>
      <c r="AJ456" s="29"/>
      <c r="AK456" s="29"/>
      <c r="AL456" s="29"/>
      <c r="AM456" s="29"/>
      <c r="AN456" s="29"/>
      <c r="AO456" s="29"/>
      <c r="AP456" s="29"/>
      <c r="AQ456" s="29"/>
      <c r="AR456" s="30"/>
      <c r="AS456" s="30"/>
      <c r="AT456" s="30"/>
      <c r="AU456" s="30"/>
      <c r="AV456" s="32"/>
    </row>
    <row r="457" spans="2:48" ht="15.6" x14ac:dyDescent="0.3">
      <c r="B457" s="27"/>
      <c r="C457" s="1" t="s">
        <v>969</v>
      </c>
      <c r="D457" s="1" t="s">
        <v>970</v>
      </c>
      <c r="E457" s="1" t="s">
        <v>62</v>
      </c>
      <c r="F457" s="1">
        <v>40310</v>
      </c>
      <c r="G457" s="1"/>
      <c r="H457" s="1"/>
      <c r="I457" s="1" t="s">
        <v>63</v>
      </c>
      <c r="J457" s="1" t="s">
        <v>64</v>
      </c>
      <c r="K457" s="33" t="s">
        <v>63</v>
      </c>
      <c r="L457" s="1" t="s">
        <v>65</v>
      </c>
      <c r="M457" s="28"/>
      <c r="N457" s="29"/>
      <c r="O457" s="29"/>
      <c r="P457" s="30"/>
      <c r="Q457" s="30"/>
      <c r="R457" s="23" t="str">
        <f t="shared" si="7"/>
        <v>Non-lead</v>
      </c>
      <c r="S457" s="28"/>
      <c r="T457" s="29"/>
      <c r="U457" s="29"/>
      <c r="V457" s="29"/>
      <c r="W457" s="29"/>
      <c r="X457" s="29"/>
      <c r="Y457" s="29"/>
      <c r="Z457" s="29"/>
      <c r="AA457" s="29"/>
      <c r="AB457" s="34" t="s">
        <v>409</v>
      </c>
      <c r="AC457" s="29"/>
      <c r="AD457" s="29"/>
      <c r="AE457" s="31"/>
      <c r="AF457" s="8"/>
      <c r="AG457" s="31"/>
      <c r="AH457" s="29"/>
      <c r="AI457" s="29"/>
      <c r="AJ457" s="29"/>
      <c r="AK457" s="29"/>
      <c r="AL457" s="29"/>
      <c r="AM457" s="29"/>
      <c r="AN457" s="29"/>
      <c r="AO457" s="29"/>
      <c r="AP457" s="29"/>
      <c r="AQ457" s="29"/>
      <c r="AR457" s="30"/>
      <c r="AS457" s="30"/>
      <c r="AT457" s="30"/>
      <c r="AU457" s="30"/>
      <c r="AV457" s="32"/>
    </row>
    <row r="458" spans="2:48" ht="15.6" x14ac:dyDescent="0.3">
      <c r="B458" s="27"/>
      <c r="C458" s="1" t="s">
        <v>971</v>
      </c>
      <c r="D458" s="1" t="s">
        <v>972</v>
      </c>
      <c r="E458" s="1" t="s">
        <v>62</v>
      </c>
      <c r="F458" s="1">
        <v>40310</v>
      </c>
      <c r="G458" s="1"/>
      <c r="H458" s="1"/>
      <c r="I458" s="1" t="s">
        <v>63</v>
      </c>
      <c r="J458" s="1" t="s">
        <v>64</v>
      </c>
      <c r="K458" s="33" t="s">
        <v>63</v>
      </c>
      <c r="L458" s="1" t="s">
        <v>65</v>
      </c>
      <c r="M458" s="28"/>
      <c r="N458" s="29"/>
      <c r="O458" s="29"/>
      <c r="P458" s="30"/>
      <c r="Q458" s="30"/>
      <c r="R458" s="23" t="str">
        <f t="shared" si="7"/>
        <v>Non-lead</v>
      </c>
      <c r="S458" s="28"/>
      <c r="T458" s="29"/>
      <c r="U458" s="29"/>
      <c r="V458" s="29"/>
      <c r="W458" s="29"/>
      <c r="X458" s="29"/>
      <c r="Y458" s="29"/>
      <c r="Z458" s="29"/>
      <c r="AA458" s="29"/>
      <c r="AB458" s="34" t="s">
        <v>409</v>
      </c>
      <c r="AC458" s="29"/>
      <c r="AD458" s="29"/>
      <c r="AE458" s="31"/>
      <c r="AF458" s="8"/>
      <c r="AG458" s="31"/>
      <c r="AH458" s="29"/>
      <c r="AI458" s="29"/>
      <c r="AJ458" s="29"/>
      <c r="AK458" s="29"/>
      <c r="AL458" s="29"/>
      <c r="AM458" s="29"/>
      <c r="AN458" s="29"/>
      <c r="AO458" s="29"/>
      <c r="AP458" s="29"/>
      <c r="AQ458" s="29"/>
      <c r="AR458" s="30"/>
      <c r="AS458" s="30"/>
      <c r="AT458" s="30"/>
      <c r="AU458" s="30"/>
      <c r="AV458" s="32"/>
    </row>
    <row r="459" spans="2:48" ht="15.6" x14ac:dyDescent="0.3">
      <c r="B459" s="27"/>
      <c r="C459" s="1" t="s">
        <v>973</v>
      </c>
      <c r="D459" s="1" t="s">
        <v>974</v>
      </c>
      <c r="E459" s="1" t="s">
        <v>62</v>
      </c>
      <c r="F459" s="1">
        <v>40310</v>
      </c>
      <c r="G459" s="1"/>
      <c r="H459" s="1"/>
      <c r="I459" s="1" t="s">
        <v>63</v>
      </c>
      <c r="J459" s="1" t="s">
        <v>64</v>
      </c>
      <c r="K459" s="33" t="s">
        <v>63</v>
      </c>
      <c r="L459" s="1" t="s">
        <v>65</v>
      </c>
      <c r="M459" s="28"/>
      <c r="N459" s="29"/>
      <c r="O459" s="29"/>
      <c r="P459" s="30"/>
      <c r="Q459" s="30"/>
      <c r="R459" s="23" t="str">
        <f t="shared" si="7"/>
        <v>Non-lead</v>
      </c>
      <c r="S459" s="28"/>
      <c r="T459" s="29"/>
      <c r="U459" s="29"/>
      <c r="V459" s="29"/>
      <c r="W459" s="29"/>
      <c r="X459" s="29"/>
      <c r="Y459" s="29"/>
      <c r="Z459" s="29"/>
      <c r="AA459" s="29"/>
      <c r="AB459" s="34" t="s">
        <v>409</v>
      </c>
      <c r="AC459" s="29"/>
      <c r="AD459" s="29"/>
      <c r="AE459" s="31"/>
      <c r="AF459" s="8"/>
      <c r="AG459" s="31"/>
      <c r="AH459" s="29"/>
      <c r="AI459" s="29"/>
      <c r="AJ459" s="29"/>
      <c r="AK459" s="29"/>
      <c r="AL459" s="29"/>
      <c r="AM459" s="29"/>
      <c r="AN459" s="29"/>
      <c r="AO459" s="29"/>
      <c r="AP459" s="29"/>
      <c r="AQ459" s="29"/>
      <c r="AR459" s="30"/>
      <c r="AS459" s="30"/>
      <c r="AT459" s="30"/>
      <c r="AU459" s="30"/>
      <c r="AV459" s="32"/>
    </row>
    <row r="460" spans="2:48" ht="15.6" x14ac:dyDescent="0.3">
      <c r="B460" s="27"/>
      <c r="C460" s="1" t="s">
        <v>975</v>
      </c>
      <c r="D460" s="1" t="s">
        <v>976</v>
      </c>
      <c r="E460" s="1" t="s">
        <v>62</v>
      </c>
      <c r="F460" s="1">
        <v>40310</v>
      </c>
      <c r="G460" s="1"/>
      <c r="H460" s="1"/>
      <c r="I460" s="1" t="s">
        <v>63</v>
      </c>
      <c r="J460" s="1" t="s">
        <v>64</v>
      </c>
      <c r="K460" s="33" t="s">
        <v>63</v>
      </c>
      <c r="L460" s="1" t="s">
        <v>65</v>
      </c>
      <c r="M460" s="28"/>
      <c r="N460" s="29"/>
      <c r="O460" s="29"/>
      <c r="P460" s="30"/>
      <c r="Q460" s="30"/>
      <c r="R460" s="23" t="str">
        <f t="shared" si="7"/>
        <v>Non-lead</v>
      </c>
      <c r="S460" s="28"/>
      <c r="T460" s="29"/>
      <c r="U460" s="29"/>
      <c r="V460" s="29"/>
      <c r="W460" s="29"/>
      <c r="X460" s="29"/>
      <c r="Y460" s="29"/>
      <c r="Z460" s="29"/>
      <c r="AA460" s="29"/>
      <c r="AB460" s="34" t="s">
        <v>409</v>
      </c>
      <c r="AC460" s="29"/>
      <c r="AD460" s="29"/>
      <c r="AE460" s="31"/>
      <c r="AF460" s="8"/>
      <c r="AG460" s="31"/>
      <c r="AH460" s="29"/>
      <c r="AI460" s="29"/>
      <c r="AJ460" s="29"/>
      <c r="AK460" s="29"/>
      <c r="AL460" s="29"/>
      <c r="AM460" s="29"/>
      <c r="AN460" s="29"/>
      <c r="AO460" s="29"/>
      <c r="AP460" s="29"/>
      <c r="AQ460" s="29"/>
      <c r="AR460" s="30"/>
      <c r="AS460" s="30"/>
      <c r="AT460" s="30"/>
      <c r="AU460" s="30"/>
      <c r="AV460" s="32"/>
    </row>
    <row r="461" spans="2:48" ht="15.6" x14ac:dyDescent="0.3">
      <c r="B461" s="27"/>
      <c r="C461" s="1" t="s">
        <v>977</v>
      </c>
      <c r="D461" s="1" t="s">
        <v>978</v>
      </c>
      <c r="E461" s="1" t="s">
        <v>62</v>
      </c>
      <c r="F461" s="1">
        <v>40310</v>
      </c>
      <c r="G461" s="1"/>
      <c r="H461" s="1"/>
      <c r="I461" s="1" t="s">
        <v>63</v>
      </c>
      <c r="J461" s="1" t="s">
        <v>64</v>
      </c>
      <c r="K461" s="33" t="s">
        <v>63</v>
      </c>
      <c r="L461" s="1" t="s">
        <v>65</v>
      </c>
      <c r="M461" s="28"/>
      <c r="N461" s="29"/>
      <c r="O461" s="29"/>
      <c r="P461" s="30"/>
      <c r="Q461" s="30"/>
      <c r="R461" s="23" t="str">
        <f t="shared" si="7"/>
        <v>Non-lead</v>
      </c>
      <c r="S461" s="28"/>
      <c r="T461" s="29"/>
      <c r="U461" s="29"/>
      <c r="V461" s="29"/>
      <c r="W461" s="29"/>
      <c r="X461" s="29"/>
      <c r="Y461" s="29"/>
      <c r="Z461" s="29"/>
      <c r="AA461" s="29"/>
      <c r="AB461" s="34" t="s">
        <v>409</v>
      </c>
      <c r="AC461" s="29"/>
      <c r="AD461" s="29"/>
      <c r="AE461" s="31"/>
      <c r="AF461" s="8"/>
      <c r="AG461" s="31"/>
      <c r="AH461" s="29"/>
      <c r="AI461" s="29"/>
      <c r="AJ461" s="29"/>
      <c r="AK461" s="29"/>
      <c r="AL461" s="29"/>
      <c r="AM461" s="29"/>
      <c r="AN461" s="29"/>
      <c r="AO461" s="29"/>
      <c r="AP461" s="29"/>
      <c r="AQ461" s="29"/>
      <c r="AR461" s="30"/>
      <c r="AS461" s="30"/>
      <c r="AT461" s="30"/>
      <c r="AU461" s="30"/>
      <c r="AV461" s="32"/>
    </row>
    <row r="462" spans="2:48" ht="15.6" x14ac:dyDescent="0.3">
      <c r="B462" s="27"/>
      <c r="C462" s="1" t="s">
        <v>979</v>
      </c>
      <c r="D462" s="1" t="s">
        <v>980</v>
      </c>
      <c r="E462" s="1" t="s">
        <v>62</v>
      </c>
      <c r="F462" s="1">
        <v>40310</v>
      </c>
      <c r="G462" s="1"/>
      <c r="H462" s="1"/>
      <c r="I462" s="1" t="s">
        <v>63</v>
      </c>
      <c r="J462" s="1" t="s">
        <v>64</v>
      </c>
      <c r="K462" s="33" t="s">
        <v>63</v>
      </c>
      <c r="L462" s="1" t="s">
        <v>65</v>
      </c>
      <c r="M462" s="28"/>
      <c r="N462" s="29"/>
      <c r="O462" s="29"/>
      <c r="P462" s="30"/>
      <c r="Q462" s="30"/>
      <c r="R462" s="23" t="str">
        <f t="shared" si="7"/>
        <v>Non-lead</v>
      </c>
      <c r="S462" s="28"/>
      <c r="T462" s="29"/>
      <c r="U462" s="29"/>
      <c r="V462" s="29"/>
      <c r="W462" s="29"/>
      <c r="X462" s="29"/>
      <c r="Y462" s="29"/>
      <c r="Z462" s="29"/>
      <c r="AA462" s="29"/>
      <c r="AB462" s="34" t="s">
        <v>409</v>
      </c>
      <c r="AC462" s="29"/>
      <c r="AD462" s="29"/>
      <c r="AE462" s="31"/>
      <c r="AF462" s="8"/>
      <c r="AG462" s="31"/>
      <c r="AH462" s="29"/>
      <c r="AI462" s="29"/>
      <c r="AJ462" s="29"/>
      <c r="AK462" s="29"/>
      <c r="AL462" s="29"/>
      <c r="AM462" s="29"/>
      <c r="AN462" s="29"/>
      <c r="AO462" s="29"/>
      <c r="AP462" s="29"/>
      <c r="AQ462" s="29"/>
      <c r="AR462" s="30"/>
      <c r="AS462" s="30"/>
      <c r="AT462" s="30"/>
      <c r="AU462" s="30"/>
      <c r="AV462" s="32"/>
    </row>
    <row r="463" spans="2:48" ht="15.6" x14ac:dyDescent="0.3">
      <c r="B463" s="27"/>
      <c r="C463" s="1" t="s">
        <v>981</v>
      </c>
      <c r="D463" s="1" t="s">
        <v>982</v>
      </c>
      <c r="E463" s="1" t="s">
        <v>62</v>
      </c>
      <c r="F463" s="1">
        <v>40310</v>
      </c>
      <c r="G463" s="1"/>
      <c r="H463" s="1"/>
      <c r="I463" s="1" t="s">
        <v>63</v>
      </c>
      <c r="J463" s="1" t="s">
        <v>64</v>
      </c>
      <c r="K463" s="33" t="s">
        <v>63</v>
      </c>
      <c r="L463" s="1" t="s">
        <v>65</v>
      </c>
      <c r="M463" s="28"/>
      <c r="N463" s="29"/>
      <c r="O463" s="29"/>
      <c r="P463" s="30"/>
      <c r="Q463" s="30"/>
      <c r="R463" s="23" t="str">
        <f t="shared" si="7"/>
        <v>Non-lead</v>
      </c>
      <c r="S463" s="28"/>
      <c r="T463" s="29"/>
      <c r="U463" s="29"/>
      <c r="V463" s="29"/>
      <c r="W463" s="29"/>
      <c r="X463" s="29"/>
      <c r="Y463" s="29"/>
      <c r="Z463" s="29"/>
      <c r="AA463" s="29"/>
      <c r="AB463" s="34" t="s">
        <v>409</v>
      </c>
      <c r="AC463" s="29"/>
      <c r="AD463" s="29"/>
      <c r="AE463" s="31"/>
      <c r="AF463" s="8"/>
      <c r="AG463" s="31"/>
      <c r="AH463" s="29"/>
      <c r="AI463" s="29"/>
      <c r="AJ463" s="29"/>
      <c r="AK463" s="29"/>
      <c r="AL463" s="29"/>
      <c r="AM463" s="29"/>
      <c r="AN463" s="29"/>
      <c r="AO463" s="29"/>
      <c r="AP463" s="29"/>
      <c r="AQ463" s="29"/>
      <c r="AR463" s="30"/>
      <c r="AS463" s="30"/>
      <c r="AT463" s="30"/>
      <c r="AU463" s="30"/>
      <c r="AV463" s="32"/>
    </row>
    <row r="464" spans="2:48" ht="15.6" x14ac:dyDescent="0.3">
      <c r="B464" s="27"/>
      <c r="C464" s="1" t="s">
        <v>983</v>
      </c>
      <c r="D464" s="1" t="s">
        <v>984</v>
      </c>
      <c r="E464" s="1" t="s">
        <v>62</v>
      </c>
      <c r="F464" s="1">
        <v>40310</v>
      </c>
      <c r="G464" s="1"/>
      <c r="H464" s="1"/>
      <c r="I464" s="1" t="s">
        <v>63</v>
      </c>
      <c r="J464" s="1" t="s">
        <v>64</v>
      </c>
      <c r="K464" s="33" t="s">
        <v>63</v>
      </c>
      <c r="L464" s="1" t="s">
        <v>65</v>
      </c>
      <c r="M464" s="28"/>
      <c r="N464" s="29"/>
      <c r="O464" s="29"/>
      <c r="P464" s="30"/>
      <c r="Q464" s="30"/>
      <c r="R464" s="23" t="str">
        <f t="shared" si="7"/>
        <v>Non-lead</v>
      </c>
      <c r="S464" s="28"/>
      <c r="T464" s="29"/>
      <c r="U464" s="29"/>
      <c r="V464" s="29"/>
      <c r="W464" s="29"/>
      <c r="X464" s="29"/>
      <c r="Y464" s="29"/>
      <c r="Z464" s="29"/>
      <c r="AA464" s="29"/>
      <c r="AB464" s="34" t="s">
        <v>409</v>
      </c>
      <c r="AC464" s="29"/>
      <c r="AD464" s="29"/>
      <c r="AE464" s="31"/>
      <c r="AF464" s="8"/>
      <c r="AG464" s="31"/>
      <c r="AH464" s="29"/>
      <c r="AI464" s="29"/>
      <c r="AJ464" s="29"/>
      <c r="AK464" s="29"/>
      <c r="AL464" s="29"/>
      <c r="AM464" s="29"/>
      <c r="AN464" s="29"/>
      <c r="AO464" s="29"/>
      <c r="AP464" s="29"/>
      <c r="AQ464" s="29"/>
      <c r="AR464" s="30"/>
      <c r="AS464" s="30"/>
      <c r="AT464" s="30"/>
      <c r="AU464" s="30"/>
      <c r="AV464" s="32"/>
    </row>
    <row r="465" spans="2:48" ht="15.6" x14ac:dyDescent="0.3">
      <c r="B465" s="27"/>
      <c r="C465" s="1" t="s">
        <v>985</v>
      </c>
      <c r="D465" s="1" t="s">
        <v>986</v>
      </c>
      <c r="E465" s="1" t="s">
        <v>62</v>
      </c>
      <c r="F465" s="1">
        <v>40310</v>
      </c>
      <c r="G465" s="1"/>
      <c r="H465" s="1"/>
      <c r="I465" s="1" t="s">
        <v>63</v>
      </c>
      <c r="J465" s="1" t="s">
        <v>64</v>
      </c>
      <c r="K465" s="33" t="s">
        <v>63</v>
      </c>
      <c r="L465" s="1" t="s">
        <v>65</v>
      </c>
      <c r="M465" s="28"/>
      <c r="N465" s="29"/>
      <c r="O465" s="29"/>
      <c r="P465" s="30"/>
      <c r="Q465" s="30"/>
      <c r="R465" s="23" t="str">
        <f t="shared" si="7"/>
        <v>Non-lead</v>
      </c>
      <c r="S465" s="28"/>
      <c r="T465" s="29"/>
      <c r="U465" s="29"/>
      <c r="V465" s="29"/>
      <c r="W465" s="29"/>
      <c r="X465" s="29"/>
      <c r="Y465" s="29"/>
      <c r="Z465" s="29"/>
      <c r="AA465" s="29"/>
      <c r="AB465" s="34" t="s">
        <v>409</v>
      </c>
      <c r="AC465" s="29"/>
      <c r="AD465" s="29"/>
      <c r="AE465" s="31"/>
      <c r="AF465" s="8"/>
      <c r="AG465" s="31"/>
      <c r="AH465" s="29"/>
      <c r="AI465" s="29"/>
      <c r="AJ465" s="29"/>
      <c r="AK465" s="29"/>
      <c r="AL465" s="29"/>
      <c r="AM465" s="29"/>
      <c r="AN465" s="29"/>
      <c r="AO465" s="29"/>
      <c r="AP465" s="29"/>
      <c r="AQ465" s="29"/>
      <c r="AR465" s="30"/>
      <c r="AS465" s="30"/>
      <c r="AT465" s="30"/>
      <c r="AU465" s="30"/>
      <c r="AV465" s="32"/>
    </row>
    <row r="466" spans="2:48" ht="15.6" x14ac:dyDescent="0.3">
      <c r="B466" s="27"/>
      <c r="C466" s="1" t="s">
        <v>987</v>
      </c>
      <c r="D466" s="1" t="s">
        <v>988</v>
      </c>
      <c r="E466" s="1" t="s">
        <v>62</v>
      </c>
      <c r="F466" s="1">
        <v>40310</v>
      </c>
      <c r="G466" s="1"/>
      <c r="H466" s="1"/>
      <c r="I466" s="1" t="s">
        <v>63</v>
      </c>
      <c r="J466" s="1" t="s">
        <v>64</v>
      </c>
      <c r="K466" s="33" t="s">
        <v>63</v>
      </c>
      <c r="L466" s="1" t="s">
        <v>65</v>
      </c>
      <c r="M466" s="28"/>
      <c r="N466" s="29"/>
      <c r="O466" s="29"/>
      <c r="P466" s="30"/>
      <c r="Q466" s="30"/>
      <c r="R466" s="23" t="str">
        <f t="shared" si="7"/>
        <v>Non-lead</v>
      </c>
      <c r="S466" s="28"/>
      <c r="T466" s="29"/>
      <c r="U466" s="29"/>
      <c r="V466" s="29"/>
      <c r="W466" s="29"/>
      <c r="X466" s="29"/>
      <c r="Y466" s="29"/>
      <c r="Z466" s="29"/>
      <c r="AA466" s="29"/>
      <c r="AB466" s="34" t="s">
        <v>409</v>
      </c>
      <c r="AC466" s="29"/>
      <c r="AD466" s="29"/>
      <c r="AE466" s="31"/>
      <c r="AF466" s="8"/>
      <c r="AG466" s="31"/>
      <c r="AH466" s="29"/>
      <c r="AI466" s="29"/>
      <c r="AJ466" s="29"/>
      <c r="AK466" s="29"/>
      <c r="AL466" s="29"/>
      <c r="AM466" s="29"/>
      <c r="AN466" s="29"/>
      <c r="AO466" s="29"/>
      <c r="AP466" s="29"/>
      <c r="AQ466" s="29"/>
      <c r="AR466" s="30"/>
      <c r="AS466" s="30"/>
      <c r="AT466" s="30"/>
      <c r="AU466" s="30"/>
      <c r="AV466" s="32"/>
    </row>
    <row r="467" spans="2:48" ht="15.6" x14ac:dyDescent="0.3">
      <c r="B467" s="27"/>
      <c r="C467" s="1" t="s">
        <v>989</v>
      </c>
      <c r="D467" s="1" t="s">
        <v>990</v>
      </c>
      <c r="E467" s="1" t="s">
        <v>62</v>
      </c>
      <c r="F467" s="1">
        <v>40310</v>
      </c>
      <c r="G467" s="1"/>
      <c r="H467" s="1"/>
      <c r="I467" s="1" t="s">
        <v>63</v>
      </c>
      <c r="J467" s="1" t="s">
        <v>64</v>
      </c>
      <c r="K467" s="33" t="s">
        <v>63</v>
      </c>
      <c r="L467" s="1" t="s">
        <v>65</v>
      </c>
      <c r="M467" s="28"/>
      <c r="N467" s="29"/>
      <c r="O467" s="29"/>
      <c r="P467" s="30"/>
      <c r="Q467" s="30"/>
      <c r="R467" s="23" t="str">
        <f t="shared" si="7"/>
        <v>Non-lead</v>
      </c>
      <c r="S467" s="28"/>
      <c r="T467" s="29"/>
      <c r="U467" s="29"/>
      <c r="V467" s="29"/>
      <c r="W467" s="29"/>
      <c r="X467" s="29"/>
      <c r="Y467" s="29"/>
      <c r="Z467" s="29"/>
      <c r="AA467" s="29"/>
      <c r="AB467" s="34" t="s">
        <v>409</v>
      </c>
      <c r="AC467" s="29"/>
      <c r="AD467" s="29"/>
      <c r="AE467" s="31"/>
      <c r="AF467" s="8"/>
      <c r="AG467" s="31"/>
      <c r="AH467" s="29"/>
      <c r="AI467" s="29"/>
      <c r="AJ467" s="29"/>
      <c r="AK467" s="29"/>
      <c r="AL467" s="29"/>
      <c r="AM467" s="29"/>
      <c r="AN467" s="29"/>
      <c r="AO467" s="29"/>
      <c r="AP467" s="29"/>
      <c r="AQ467" s="29"/>
      <c r="AR467" s="30"/>
      <c r="AS467" s="30"/>
      <c r="AT467" s="30"/>
      <c r="AU467" s="30"/>
      <c r="AV467" s="32"/>
    </row>
    <row r="468" spans="2:48" ht="15.6" x14ac:dyDescent="0.3">
      <c r="B468" s="27"/>
      <c r="C468" s="1" t="s">
        <v>991</v>
      </c>
      <c r="D468" s="1" t="s">
        <v>992</v>
      </c>
      <c r="E468" s="1" t="s">
        <v>62</v>
      </c>
      <c r="F468" s="1">
        <v>40310</v>
      </c>
      <c r="G468" s="1"/>
      <c r="H468" s="1"/>
      <c r="I468" s="1" t="s">
        <v>63</v>
      </c>
      <c r="J468" s="1" t="s">
        <v>64</v>
      </c>
      <c r="K468" s="33" t="s">
        <v>63</v>
      </c>
      <c r="L468" s="1" t="s">
        <v>65</v>
      </c>
      <c r="M468" s="28"/>
      <c r="N468" s="29"/>
      <c r="O468" s="29"/>
      <c r="P468" s="30"/>
      <c r="Q468" s="30"/>
      <c r="R468" s="23" t="str">
        <f t="shared" si="7"/>
        <v>Non-lead</v>
      </c>
      <c r="S468" s="28"/>
      <c r="T468" s="29"/>
      <c r="U468" s="29"/>
      <c r="V468" s="29"/>
      <c r="W468" s="29"/>
      <c r="X468" s="29"/>
      <c r="Y468" s="29"/>
      <c r="Z468" s="29"/>
      <c r="AA468" s="29"/>
      <c r="AB468" s="34" t="s">
        <v>409</v>
      </c>
      <c r="AC468" s="29"/>
      <c r="AD468" s="29"/>
      <c r="AE468" s="31"/>
      <c r="AF468" s="8"/>
      <c r="AG468" s="31"/>
      <c r="AH468" s="29"/>
      <c r="AI468" s="29"/>
      <c r="AJ468" s="29"/>
      <c r="AK468" s="29"/>
      <c r="AL468" s="29"/>
      <c r="AM468" s="29"/>
      <c r="AN468" s="29"/>
      <c r="AO468" s="29"/>
      <c r="AP468" s="29"/>
      <c r="AQ468" s="29"/>
      <c r="AR468" s="30"/>
      <c r="AS468" s="30"/>
      <c r="AT468" s="30"/>
      <c r="AU468" s="30"/>
      <c r="AV468" s="32"/>
    </row>
    <row r="469" spans="2:48" ht="15.6" x14ac:dyDescent="0.3">
      <c r="B469" s="27"/>
      <c r="C469" s="1" t="s">
        <v>993</v>
      </c>
      <c r="D469" s="1" t="s">
        <v>994</v>
      </c>
      <c r="E469" s="1" t="s">
        <v>62</v>
      </c>
      <c r="F469" s="1">
        <v>40310</v>
      </c>
      <c r="G469" s="1"/>
      <c r="H469" s="1"/>
      <c r="I469" s="1" t="s">
        <v>63</v>
      </c>
      <c r="J469" s="1" t="s">
        <v>64</v>
      </c>
      <c r="K469" s="33" t="s">
        <v>63</v>
      </c>
      <c r="L469" s="1" t="s">
        <v>65</v>
      </c>
      <c r="M469" s="28"/>
      <c r="N469" s="29"/>
      <c r="O469" s="29"/>
      <c r="P469" s="30"/>
      <c r="Q469" s="30"/>
      <c r="R469" s="23" t="str">
        <f t="shared" si="7"/>
        <v>Non-lead</v>
      </c>
      <c r="S469" s="28"/>
      <c r="T469" s="29"/>
      <c r="U469" s="29"/>
      <c r="V469" s="29"/>
      <c r="W469" s="29"/>
      <c r="X469" s="29"/>
      <c r="Y469" s="29"/>
      <c r="Z469" s="29"/>
      <c r="AA469" s="29"/>
      <c r="AB469" s="34" t="s">
        <v>409</v>
      </c>
      <c r="AC469" s="29"/>
      <c r="AD469" s="29"/>
      <c r="AE469" s="31"/>
      <c r="AF469" s="8"/>
      <c r="AG469" s="31"/>
      <c r="AH469" s="29"/>
      <c r="AI469" s="29"/>
      <c r="AJ469" s="29"/>
      <c r="AK469" s="29"/>
      <c r="AL469" s="29"/>
      <c r="AM469" s="29"/>
      <c r="AN469" s="29"/>
      <c r="AO469" s="29"/>
      <c r="AP469" s="29"/>
      <c r="AQ469" s="29"/>
      <c r="AR469" s="30"/>
      <c r="AS469" s="30"/>
      <c r="AT469" s="30"/>
      <c r="AU469" s="30"/>
      <c r="AV469" s="32"/>
    </row>
    <row r="470" spans="2:48" ht="15.6" x14ac:dyDescent="0.3">
      <c r="B470" s="27"/>
      <c r="C470" s="1" t="s">
        <v>995</v>
      </c>
      <c r="D470" s="1" t="s">
        <v>996</v>
      </c>
      <c r="E470" s="1" t="s">
        <v>62</v>
      </c>
      <c r="F470" s="1">
        <v>40310</v>
      </c>
      <c r="G470" s="1"/>
      <c r="H470" s="1"/>
      <c r="I470" s="1" t="s">
        <v>63</v>
      </c>
      <c r="J470" s="1" t="s">
        <v>64</v>
      </c>
      <c r="K470" s="33" t="s">
        <v>63</v>
      </c>
      <c r="L470" s="1" t="s">
        <v>65</v>
      </c>
      <c r="M470" s="28"/>
      <c r="N470" s="29"/>
      <c r="O470" s="29"/>
      <c r="P470" s="30"/>
      <c r="Q470" s="30"/>
      <c r="R470" s="23" t="str">
        <f t="shared" si="7"/>
        <v>Non-lead</v>
      </c>
      <c r="S470" s="28"/>
      <c r="T470" s="29"/>
      <c r="U470" s="29"/>
      <c r="V470" s="29"/>
      <c r="W470" s="29"/>
      <c r="X470" s="29"/>
      <c r="Y470" s="29"/>
      <c r="Z470" s="29"/>
      <c r="AA470" s="29"/>
      <c r="AB470" s="34" t="s">
        <v>409</v>
      </c>
      <c r="AC470" s="29"/>
      <c r="AD470" s="29"/>
      <c r="AE470" s="31"/>
      <c r="AF470" s="8"/>
      <c r="AG470" s="31"/>
      <c r="AH470" s="29"/>
      <c r="AI470" s="29"/>
      <c r="AJ470" s="29"/>
      <c r="AK470" s="29"/>
      <c r="AL470" s="29"/>
      <c r="AM470" s="29"/>
      <c r="AN470" s="29"/>
      <c r="AO470" s="29"/>
      <c r="AP470" s="29"/>
      <c r="AQ470" s="29"/>
      <c r="AR470" s="30"/>
      <c r="AS470" s="30"/>
      <c r="AT470" s="30"/>
      <c r="AU470" s="30"/>
      <c r="AV470" s="32"/>
    </row>
    <row r="471" spans="2:48" ht="15.6" x14ac:dyDescent="0.3">
      <c r="B471" s="27"/>
      <c r="C471" s="1" t="s">
        <v>997</v>
      </c>
      <c r="D471" s="1" t="s">
        <v>657</v>
      </c>
      <c r="E471" s="1" t="s">
        <v>62</v>
      </c>
      <c r="F471" s="1">
        <v>40310</v>
      </c>
      <c r="G471" s="1"/>
      <c r="H471" s="1"/>
      <c r="I471" s="1" t="s">
        <v>63</v>
      </c>
      <c r="J471" s="1" t="s">
        <v>64</v>
      </c>
      <c r="K471" s="33" t="s">
        <v>63</v>
      </c>
      <c r="L471" s="1" t="s">
        <v>65</v>
      </c>
      <c r="M471" s="28"/>
      <c r="N471" s="29"/>
      <c r="O471" s="29"/>
      <c r="P471" s="30"/>
      <c r="Q471" s="30"/>
      <c r="R471" s="23" t="str">
        <f t="shared" si="7"/>
        <v>Non-lead</v>
      </c>
      <c r="S471" s="28"/>
      <c r="T471" s="29"/>
      <c r="U471" s="29"/>
      <c r="V471" s="29"/>
      <c r="W471" s="29"/>
      <c r="X471" s="29"/>
      <c r="Y471" s="29"/>
      <c r="Z471" s="29"/>
      <c r="AA471" s="29"/>
      <c r="AB471" s="34" t="s">
        <v>409</v>
      </c>
      <c r="AC471" s="29"/>
      <c r="AD471" s="29"/>
      <c r="AE471" s="31"/>
      <c r="AF471" s="8"/>
      <c r="AG471" s="31"/>
      <c r="AH471" s="29"/>
      <c r="AI471" s="29"/>
      <c r="AJ471" s="29"/>
      <c r="AK471" s="29"/>
      <c r="AL471" s="29"/>
      <c r="AM471" s="29"/>
      <c r="AN471" s="29"/>
      <c r="AO471" s="29"/>
      <c r="AP471" s="29"/>
      <c r="AQ471" s="29"/>
      <c r="AR471" s="30"/>
      <c r="AS471" s="30"/>
      <c r="AT471" s="30"/>
      <c r="AU471" s="30"/>
      <c r="AV471" s="32"/>
    </row>
    <row r="472" spans="2:48" ht="15.6" x14ac:dyDescent="0.3">
      <c r="B472" s="27"/>
      <c r="C472" s="1" t="s">
        <v>998</v>
      </c>
      <c r="D472" s="1" t="s">
        <v>999</v>
      </c>
      <c r="E472" s="1" t="s">
        <v>62</v>
      </c>
      <c r="F472" s="1">
        <v>40310</v>
      </c>
      <c r="G472" s="1"/>
      <c r="H472" s="1"/>
      <c r="I472" s="1" t="s">
        <v>63</v>
      </c>
      <c r="J472" s="1" t="s">
        <v>64</v>
      </c>
      <c r="K472" s="33" t="s">
        <v>63</v>
      </c>
      <c r="L472" s="1" t="s">
        <v>65</v>
      </c>
      <c r="M472" s="28"/>
      <c r="N472" s="29"/>
      <c r="O472" s="29"/>
      <c r="P472" s="30"/>
      <c r="Q472" s="30"/>
      <c r="R472" s="23" t="str">
        <f t="shared" si="7"/>
        <v>Non-lead</v>
      </c>
      <c r="S472" s="28"/>
      <c r="T472" s="29"/>
      <c r="U472" s="29"/>
      <c r="V472" s="29"/>
      <c r="W472" s="29"/>
      <c r="X472" s="29"/>
      <c r="Y472" s="29"/>
      <c r="Z472" s="29"/>
      <c r="AA472" s="29"/>
      <c r="AB472" s="34" t="s">
        <v>409</v>
      </c>
      <c r="AC472" s="29"/>
      <c r="AD472" s="29"/>
      <c r="AE472" s="31"/>
      <c r="AF472" s="8"/>
      <c r="AG472" s="31"/>
      <c r="AH472" s="29"/>
      <c r="AI472" s="29"/>
      <c r="AJ472" s="29"/>
      <c r="AK472" s="29"/>
      <c r="AL472" s="29"/>
      <c r="AM472" s="29"/>
      <c r="AN472" s="29"/>
      <c r="AO472" s="29"/>
      <c r="AP472" s="29"/>
      <c r="AQ472" s="29"/>
      <c r="AR472" s="30"/>
      <c r="AS472" s="30"/>
      <c r="AT472" s="30"/>
      <c r="AU472" s="30"/>
      <c r="AV472" s="32"/>
    </row>
    <row r="473" spans="2:48" ht="15.6" x14ac:dyDescent="0.3">
      <c r="B473" s="27"/>
      <c r="C473" s="1" t="s">
        <v>1000</v>
      </c>
      <c r="D473" s="1" t="s">
        <v>1001</v>
      </c>
      <c r="E473" s="1" t="s">
        <v>62</v>
      </c>
      <c r="F473" s="1">
        <v>40310</v>
      </c>
      <c r="G473" s="1"/>
      <c r="H473" s="1"/>
      <c r="I473" s="1" t="s">
        <v>63</v>
      </c>
      <c r="J473" s="1" t="s">
        <v>64</v>
      </c>
      <c r="K473" s="33" t="s">
        <v>63</v>
      </c>
      <c r="L473" s="1" t="s">
        <v>65</v>
      </c>
      <c r="M473" s="28"/>
      <c r="N473" s="29"/>
      <c r="O473" s="29"/>
      <c r="P473" s="30"/>
      <c r="Q473" s="30"/>
      <c r="R473" s="23" t="str">
        <f t="shared" si="7"/>
        <v>Non-lead</v>
      </c>
      <c r="S473" s="28"/>
      <c r="T473" s="29"/>
      <c r="U473" s="29"/>
      <c r="V473" s="29"/>
      <c r="W473" s="29"/>
      <c r="X473" s="29"/>
      <c r="Y473" s="29"/>
      <c r="Z473" s="29"/>
      <c r="AA473" s="29"/>
      <c r="AB473" s="34" t="s">
        <v>409</v>
      </c>
      <c r="AC473" s="29"/>
      <c r="AD473" s="29"/>
      <c r="AE473" s="31"/>
      <c r="AF473" s="8"/>
      <c r="AG473" s="31"/>
      <c r="AH473" s="29"/>
      <c r="AI473" s="29"/>
      <c r="AJ473" s="29"/>
      <c r="AK473" s="29"/>
      <c r="AL473" s="29"/>
      <c r="AM473" s="29"/>
      <c r="AN473" s="29"/>
      <c r="AO473" s="29"/>
      <c r="AP473" s="29"/>
      <c r="AQ473" s="29"/>
      <c r="AR473" s="30"/>
      <c r="AS473" s="30"/>
      <c r="AT473" s="30"/>
      <c r="AU473" s="30"/>
      <c r="AV473" s="32"/>
    </row>
    <row r="474" spans="2:48" ht="15.6" x14ac:dyDescent="0.3">
      <c r="B474" s="27"/>
      <c r="C474" s="1" t="s">
        <v>1002</v>
      </c>
      <c r="D474" s="1" t="s">
        <v>1003</v>
      </c>
      <c r="E474" s="1" t="s">
        <v>62</v>
      </c>
      <c r="F474" s="1">
        <v>40310</v>
      </c>
      <c r="G474" s="1"/>
      <c r="H474" s="1"/>
      <c r="I474" s="1" t="s">
        <v>63</v>
      </c>
      <c r="J474" s="1" t="s">
        <v>64</v>
      </c>
      <c r="K474" s="33" t="s">
        <v>63</v>
      </c>
      <c r="L474" s="1" t="s">
        <v>65</v>
      </c>
      <c r="M474" s="28"/>
      <c r="N474" s="29"/>
      <c r="O474" s="29"/>
      <c r="P474" s="30"/>
      <c r="Q474" s="30"/>
      <c r="R474" s="23" t="str">
        <f t="shared" si="7"/>
        <v>Non-lead</v>
      </c>
      <c r="S474" s="28"/>
      <c r="T474" s="29"/>
      <c r="U474" s="29"/>
      <c r="V474" s="29"/>
      <c r="W474" s="29"/>
      <c r="X474" s="29"/>
      <c r="Y474" s="29"/>
      <c r="Z474" s="29"/>
      <c r="AA474" s="29"/>
      <c r="AB474" s="34" t="s">
        <v>409</v>
      </c>
      <c r="AC474" s="29"/>
      <c r="AD474" s="29"/>
      <c r="AE474" s="31"/>
      <c r="AF474" s="8"/>
      <c r="AG474" s="31"/>
      <c r="AH474" s="29"/>
      <c r="AI474" s="29"/>
      <c r="AJ474" s="29"/>
      <c r="AK474" s="29"/>
      <c r="AL474" s="29"/>
      <c r="AM474" s="29"/>
      <c r="AN474" s="29"/>
      <c r="AO474" s="29"/>
      <c r="AP474" s="29"/>
      <c r="AQ474" s="29"/>
      <c r="AR474" s="30"/>
      <c r="AS474" s="30"/>
      <c r="AT474" s="30"/>
      <c r="AU474" s="30"/>
      <c r="AV474" s="32"/>
    </row>
    <row r="475" spans="2:48" ht="15.6" x14ac:dyDescent="0.3">
      <c r="B475" s="27"/>
      <c r="C475" s="1" t="s">
        <v>1004</v>
      </c>
      <c r="D475" s="1" t="s">
        <v>1005</v>
      </c>
      <c r="E475" s="1" t="s">
        <v>62</v>
      </c>
      <c r="F475" s="1">
        <v>40310</v>
      </c>
      <c r="G475" s="1"/>
      <c r="H475" s="1"/>
      <c r="I475" s="1" t="s">
        <v>63</v>
      </c>
      <c r="J475" s="1" t="s">
        <v>64</v>
      </c>
      <c r="K475" s="33" t="s">
        <v>63</v>
      </c>
      <c r="L475" s="1" t="s">
        <v>65</v>
      </c>
      <c r="M475" s="28"/>
      <c r="N475" s="29"/>
      <c r="O475" s="29"/>
      <c r="P475" s="30"/>
      <c r="Q475" s="30"/>
      <c r="R475" s="23" t="str">
        <f t="shared" si="7"/>
        <v>Non-lead</v>
      </c>
      <c r="S475" s="28"/>
      <c r="T475" s="29"/>
      <c r="U475" s="29"/>
      <c r="V475" s="29"/>
      <c r="W475" s="29"/>
      <c r="X475" s="29"/>
      <c r="Y475" s="29"/>
      <c r="Z475" s="29"/>
      <c r="AA475" s="29"/>
      <c r="AB475" s="34" t="s">
        <v>409</v>
      </c>
      <c r="AC475" s="29"/>
      <c r="AD475" s="29"/>
      <c r="AE475" s="31"/>
      <c r="AF475" s="8"/>
      <c r="AG475" s="31"/>
      <c r="AH475" s="29"/>
      <c r="AI475" s="29"/>
      <c r="AJ475" s="29"/>
      <c r="AK475" s="29"/>
      <c r="AL475" s="29"/>
      <c r="AM475" s="29"/>
      <c r="AN475" s="29"/>
      <c r="AO475" s="29"/>
      <c r="AP475" s="29"/>
      <c r="AQ475" s="29"/>
      <c r="AR475" s="30"/>
      <c r="AS475" s="30"/>
      <c r="AT475" s="30"/>
      <c r="AU475" s="30"/>
      <c r="AV475" s="32"/>
    </row>
    <row r="476" spans="2:48" ht="15.6" x14ac:dyDescent="0.3">
      <c r="B476" s="27"/>
      <c r="C476" s="1" t="s">
        <v>1006</v>
      </c>
      <c r="D476" s="1" t="s">
        <v>1007</v>
      </c>
      <c r="E476" s="1" t="s">
        <v>62</v>
      </c>
      <c r="F476" s="1">
        <v>40310</v>
      </c>
      <c r="G476" s="1"/>
      <c r="H476" s="1"/>
      <c r="I476" s="1" t="s">
        <v>63</v>
      </c>
      <c r="J476" s="1" t="s">
        <v>64</v>
      </c>
      <c r="K476" s="33" t="s">
        <v>63</v>
      </c>
      <c r="L476" s="1" t="s">
        <v>65</v>
      </c>
      <c r="M476" s="28"/>
      <c r="N476" s="29"/>
      <c r="O476" s="29"/>
      <c r="P476" s="30"/>
      <c r="Q476" s="30"/>
      <c r="R476" s="23" t="str">
        <f t="shared" si="7"/>
        <v>Non-lead</v>
      </c>
      <c r="S476" s="28"/>
      <c r="T476" s="29"/>
      <c r="U476" s="29"/>
      <c r="V476" s="29"/>
      <c r="W476" s="29"/>
      <c r="X476" s="29"/>
      <c r="Y476" s="29"/>
      <c r="Z476" s="29"/>
      <c r="AA476" s="29"/>
      <c r="AB476" s="34" t="s">
        <v>409</v>
      </c>
      <c r="AC476" s="29"/>
      <c r="AD476" s="29"/>
      <c r="AE476" s="31"/>
      <c r="AF476" s="8"/>
      <c r="AG476" s="31"/>
      <c r="AH476" s="29"/>
      <c r="AI476" s="29"/>
      <c r="AJ476" s="29"/>
      <c r="AK476" s="29"/>
      <c r="AL476" s="29"/>
      <c r="AM476" s="29"/>
      <c r="AN476" s="29"/>
      <c r="AO476" s="29"/>
      <c r="AP476" s="29"/>
      <c r="AQ476" s="29"/>
      <c r="AR476" s="30"/>
      <c r="AS476" s="30"/>
      <c r="AT476" s="30"/>
      <c r="AU476" s="30"/>
      <c r="AV476" s="32"/>
    </row>
    <row r="477" spans="2:48" ht="15.6" x14ac:dyDescent="0.3">
      <c r="B477" s="27"/>
      <c r="C477" s="1" t="s">
        <v>1008</v>
      </c>
      <c r="D477" s="1" t="s">
        <v>1009</v>
      </c>
      <c r="E477" s="1" t="s">
        <v>62</v>
      </c>
      <c r="F477" s="1">
        <v>40310</v>
      </c>
      <c r="G477" s="1"/>
      <c r="H477" s="1"/>
      <c r="I477" s="1" t="s">
        <v>63</v>
      </c>
      <c r="J477" s="1" t="s">
        <v>64</v>
      </c>
      <c r="K477" s="33" t="s">
        <v>63</v>
      </c>
      <c r="L477" s="1" t="s">
        <v>65</v>
      </c>
      <c r="M477" s="28"/>
      <c r="N477" s="29"/>
      <c r="O477" s="29"/>
      <c r="P477" s="30"/>
      <c r="Q477" s="30"/>
      <c r="R477" s="23" t="str">
        <f t="shared" si="7"/>
        <v>Non-lead</v>
      </c>
      <c r="S477" s="28"/>
      <c r="T477" s="29"/>
      <c r="U477" s="29"/>
      <c r="V477" s="29"/>
      <c r="W477" s="29"/>
      <c r="X477" s="29"/>
      <c r="Y477" s="29"/>
      <c r="Z477" s="29"/>
      <c r="AA477" s="29"/>
      <c r="AB477" s="34" t="s">
        <v>409</v>
      </c>
      <c r="AC477" s="29"/>
      <c r="AD477" s="29"/>
      <c r="AE477" s="31"/>
      <c r="AF477" s="8"/>
      <c r="AG477" s="31"/>
      <c r="AH477" s="29"/>
      <c r="AI477" s="29"/>
      <c r="AJ477" s="29"/>
      <c r="AK477" s="29"/>
      <c r="AL477" s="29"/>
      <c r="AM477" s="29"/>
      <c r="AN477" s="29"/>
      <c r="AO477" s="29"/>
      <c r="AP477" s="29"/>
      <c r="AQ477" s="29"/>
      <c r="AR477" s="30"/>
      <c r="AS477" s="30"/>
      <c r="AT477" s="30"/>
      <c r="AU477" s="30"/>
      <c r="AV477" s="32"/>
    </row>
    <row r="478" spans="2:48" ht="15.6" x14ac:dyDescent="0.3">
      <c r="B478" s="27"/>
      <c r="C478" s="1" t="s">
        <v>1010</v>
      </c>
      <c r="D478" s="1" t="s">
        <v>1011</v>
      </c>
      <c r="E478" s="1" t="s">
        <v>62</v>
      </c>
      <c r="F478" s="1">
        <v>40310</v>
      </c>
      <c r="G478" s="1"/>
      <c r="H478" s="1"/>
      <c r="I478" s="1" t="s">
        <v>63</v>
      </c>
      <c r="J478" s="1" t="s">
        <v>64</v>
      </c>
      <c r="K478" s="33" t="s">
        <v>63</v>
      </c>
      <c r="L478" s="1" t="s">
        <v>65</v>
      </c>
      <c r="M478" s="28"/>
      <c r="N478" s="29"/>
      <c r="O478" s="29"/>
      <c r="P478" s="30"/>
      <c r="Q478" s="30"/>
      <c r="R478" s="23" t="str">
        <f t="shared" si="7"/>
        <v>Non-lead</v>
      </c>
      <c r="S478" s="28"/>
      <c r="T478" s="29"/>
      <c r="U478" s="29"/>
      <c r="V478" s="29"/>
      <c r="W478" s="29"/>
      <c r="X478" s="29"/>
      <c r="Y478" s="29"/>
      <c r="Z478" s="29"/>
      <c r="AA478" s="29"/>
      <c r="AB478" s="34" t="s">
        <v>409</v>
      </c>
      <c r="AC478" s="29"/>
      <c r="AD478" s="29"/>
      <c r="AE478" s="31"/>
      <c r="AF478" s="8"/>
      <c r="AG478" s="31"/>
      <c r="AH478" s="29"/>
      <c r="AI478" s="29"/>
      <c r="AJ478" s="29"/>
      <c r="AK478" s="29"/>
      <c r="AL478" s="29"/>
      <c r="AM478" s="29"/>
      <c r="AN478" s="29"/>
      <c r="AO478" s="29"/>
      <c r="AP478" s="29"/>
      <c r="AQ478" s="29"/>
      <c r="AR478" s="30"/>
      <c r="AS478" s="30"/>
      <c r="AT478" s="30"/>
      <c r="AU478" s="30"/>
      <c r="AV478" s="32"/>
    </row>
    <row r="479" spans="2:48" ht="15.6" x14ac:dyDescent="0.3">
      <c r="B479" s="27"/>
      <c r="C479" s="1" t="s">
        <v>1012</v>
      </c>
      <c r="D479" s="1" t="s">
        <v>1013</v>
      </c>
      <c r="E479" s="1" t="s">
        <v>62</v>
      </c>
      <c r="F479" s="1">
        <v>40310</v>
      </c>
      <c r="G479" s="1"/>
      <c r="H479" s="1"/>
      <c r="I479" s="1" t="s">
        <v>63</v>
      </c>
      <c r="J479" s="1" t="s">
        <v>64</v>
      </c>
      <c r="K479" s="33" t="s">
        <v>63</v>
      </c>
      <c r="L479" s="1" t="s">
        <v>65</v>
      </c>
      <c r="M479" s="28"/>
      <c r="N479" s="29"/>
      <c r="O479" s="29"/>
      <c r="P479" s="30"/>
      <c r="Q479" s="30"/>
      <c r="R479" s="23" t="str">
        <f t="shared" si="7"/>
        <v>Non-lead</v>
      </c>
      <c r="S479" s="28"/>
      <c r="T479" s="29"/>
      <c r="U479" s="29"/>
      <c r="V479" s="29"/>
      <c r="W479" s="29"/>
      <c r="X479" s="29"/>
      <c r="Y479" s="29"/>
      <c r="Z479" s="29"/>
      <c r="AA479" s="29"/>
      <c r="AB479" s="34" t="s">
        <v>409</v>
      </c>
      <c r="AC479" s="29"/>
      <c r="AD479" s="29"/>
      <c r="AE479" s="31"/>
      <c r="AF479" s="8"/>
      <c r="AG479" s="31"/>
      <c r="AH479" s="29"/>
      <c r="AI479" s="29"/>
      <c r="AJ479" s="29"/>
      <c r="AK479" s="29"/>
      <c r="AL479" s="29"/>
      <c r="AM479" s="29"/>
      <c r="AN479" s="29"/>
      <c r="AO479" s="29"/>
      <c r="AP479" s="29"/>
      <c r="AQ479" s="29"/>
      <c r="AR479" s="30"/>
      <c r="AS479" s="30"/>
      <c r="AT479" s="30"/>
      <c r="AU479" s="30"/>
      <c r="AV479" s="32"/>
    </row>
    <row r="480" spans="2:48" ht="15.6" x14ac:dyDescent="0.3">
      <c r="B480" s="27"/>
      <c r="C480" s="1" t="s">
        <v>1014</v>
      </c>
      <c r="D480" s="1" t="s">
        <v>1015</v>
      </c>
      <c r="E480" s="1" t="s">
        <v>62</v>
      </c>
      <c r="F480" s="1">
        <v>40310</v>
      </c>
      <c r="G480" s="1"/>
      <c r="H480" s="1"/>
      <c r="I480" s="1" t="s">
        <v>63</v>
      </c>
      <c r="J480" s="1" t="s">
        <v>64</v>
      </c>
      <c r="K480" s="33" t="s">
        <v>63</v>
      </c>
      <c r="L480" s="1" t="s">
        <v>65</v>
      </c>
      <c r="M480" s="28"/>
      <c r="N480" s="29"/>
      <c r="O480" s="29"/>
      <c r="P480" s="30"/>
      <c r="Q480" s="30"/>
      <c r="R480" s="23" t="str">
        <f t="shared" si="7"/>
        <v>Non-lead</v>
      </c>
      <c r="S480" s="28"/>
      <c r="T480" s="29"/>
      <c r="U480" s="29"/>
      <c r="V480" s="29"/>
      <c r="W480" s="29"/>
      <c r="X480" s="29"/>
      <c r="Y480" s="29"/>
      <c r="Z480" s="29"/>
      <c r="AA480" s="29"/>
      <c r="AB480" s="34" t="s">
        <v>409</v>
      </c>
      <c r="AC480" s="29"/>
      <c r="AD480" s="29"/>
      <c r="AE480" s="31"/>
      <c r="AF480" s="8"/>
      <c r="AG480" s="31"/>
      <c r="AH480" s="29"/>
      <c r="AI480" s="29"/>
      <c r="AJ480" s="29"/>
      <c r="AK480" s="29"/>
      <c r="AL480" s="29"/>
      <c r="AM480" s="29"/>
      <c r="AN480" s="29"/>
      <c r="AO480" s="29"/>
      <c r="AP480" s="29"/>
      <c r="AQ480" s="29"/>
      <c r="AR480" s="30"/>
      <c r="AS480" s="30"/>
      <c r="AT480" s="30"/>
      <c r="AU480" s="30"/>
      <c r="AV480" s="32"/>
    </row>
    <row r="481" spans="2:48" ht="15.6" x14ac:dyDescent="0.3">
      <c r="B481" s="27"/>
      <c r="C481" s="1" t="s">
        <v>1016</v>
      </c>
      <c r="D481" s="1" t="s">
        <v>1017</v>
      </c>
      <c r="E481" s="1" t="s">
        <v>62</v>
      </c>
      <c r="F481" s="1">
        <v>40310</v>
      </c>
      <c r="G481" s="1"/>
      <c r="H481" s="1"/>
      <c r="I481" s="1" t="s">
        <v>63</v>
      </c>
      <c r="J481" s="1" t="s">
        <v>64</v>
      </c>
      <c r="K481" s="33" t="s">
        <v>63</v>
      </c>
      <c r="L481" s="1" t="s">
        <v>65</v>
      </c>
      <c r="M481" s="28"/>
      <c r="N481" s="29"/>
      <c r="O481" s="29"/>
      <c r="P481" s="30"/>
      <c r="Q481" s="30"/>
      <c r="R481" s="23" t="str">
        <f t="shared" si="7"/>
        <v>Non-lead</v>
      </c>
      <c r="S481" s="28"/>
      <c r="T481" s="29"/>
      <c r="U481" s="29"/>
      <c r="V481" s="29"/>
      <c r="W481" s="29"/>
      <c r="X481" s="29"/>
      <c r="Y481" s="29"/>
      <c r="Z481" s="29"/>
      <c r="AA481" s="29"/>
      <c r="AB481" s="34" t="s">
        <v>409</v>
      </c>
      <c r="AC481" s="29"/>
      <c r="AD481" s="29"/>
      <c r="AE481" s="31"/>
      <c r="AF481" s="8"/>
      <c r="AG481" s="31"/>
      <c r="AH481" s="29"/>
      <c r="AI481" s="29"/>
      <c r="AJ481" s="29"/>
      <c r="AK481" s="29"/>
      <c r="AL481" s="29"/>
      <c r="AM481" s="29"/>
      <c r="AN481" s="29"/>
      <c r="AO481" s="29"/>
      <c r="AP481" s="29"/>
      <c r="AQ481" s="29"/>
      <c r="AR481" s="30"/>
      <c r="AS481" s="30"/>
      <c r="AT481" s="30"/>
      <c r="AU481" s="30"/>
      <c r="AV481" s="32"/>
    </row>
    <row r="482" spans="2:48" ht="15.6" x14ac:dyDescent="0.3">
      <c r="B482" s="27"/>
      <c r="C482" s="1" t="s">
        <v>1018</v>
      </c>
      <c r="D482" s="1" t="s">
        <v>1019</v>
      </c>
      <c r="E482" s="1" t="s">
        <v>62</v>
      </c>
      <c r="F482" s="1">
        <v>40310</v>
      </c>
      <c r="G482" s="1"/>
      <c r="H482" s="1"/>
      <c r="I482" s="1" t="s">
        <v>63</v>
      </c>
      <c r="J482" s="1" t="s">
        <v>64</v>
      </c>
      <c r="K482" s="33" t="s">
        <v>63</v>
      </c>
      <c r="L482" s="1" t="s">
        <v>65</v>
      </c>
      <c r="M482" s="28"/>
      <c r="N482" s="29"/>
      <c r="O482" s="29"/>
      <c r="P482" s="30"/>
      <c r="Q482" s="30"/>
      <c r="R482" s="23" t="str">
        <f t="shared" si="7"/>
        <v>Non-lead</v>
      </c>
      <c r="S482" s="28"/>
      <c r="T482" s="29"/>
      <c r="U482" s="29"/>
      <c r="V482" s="29"/>
      <c r="W482" s="29"/>
      <c r="X482" s="29"/>
      <c r="Y482" s="29"/>
      <c r="Z482" s="29"/>
      <c r="AA482" s="29"/>
      <c r="AB482" s="34" t="s">
        <v>409</v>
      </c>
      <c r="AC482" s="29"/>
      <c r="AD482" s="29"/>
      <c r="AE482" s="31"/>
      <c r="AF482" s="8"/>
      <c r="AG482" s="31"/>
      <c r="AH482" s="29"/>
      <c r="AI482" s="29"/>
      <c r="AJ482" s="29"/>
      <c r="AK482" s="29"/>
      <c r="AL482" s="29"/>
      <c r="AM482" s="29"/>
      <c r="AN482" s="29"/>
      <c r="AO482" s="29"/>
      <c r="AP482" s="29"/>
      <c r="AQ482" s="29"/>
      <c r="AR482" s="30"/>
      <c r="AS482" s="30"/>
      <c r="AT482" s="30"/>
      <c r="AU482" s="30"/>
      <c r="AV482" s="32"/>
    </row>
    <row r="483" spans="2:48" ht="15.6" x14ac:dyDescent="0.3">
      <c r="B483" s="27"/>
      <c r="C483" s="1" t="s">
        <v>1020</v>
      </c>
      <c r="D483" s="1" t="s">
        <v>1021</v>
      </c>
      <c r="E483" s="1" t="s">
        <v>62</v>
      </c>
      <c r="F483" s="1">
        <v>40310</v>
      </c>
      <c r="G483" s="1"/>
      <c r="H483" s="1"/>
      <c r="I483" s="1" t="s">
        <v>63</v>
      </c>
      <c r="J483" s="1" t="s">
        <v>64</v>
      </c>
      <c r="K483" s="33" t="s">
        <v>63</v>
      </c>
      <c r="L483" s="1" t="s">
        <v>65</v>
      </c>
      <c r="M483" s="28"/>
      <c r="N483" s="29"/>
      <c r="O483" s="29"/>
      <c r="P483" s="30"/>
      <c r="Q483" s="30"/>
      <c r="R483" s="23" t="str">
        <f t="shared" si="7"/>
        <v>Non-lead</v>
      </c>
      <c r="S483" s="28"/>
      <c r="T483" s="29"/>
      <c r="U483" s="29"/>
      <c r="V483" s="29"/>
      <c r="W483" s="29"/>
      <c r="X483" s="29"/>
      <c r="Y483" s="29"/>
      <c r="Z483" s="29"/>
      <c r="AA483" s="29"/>
      <c r="AB483" s="34" t="s">
        <v>409</v>
      </c>
      <c r="AC483" s="29"/>
      <c r="AD483" s="29"/>
      <c r="AE483" s="31"/>
      <c r="AF483" s="8"/>
      <c r="AG483" s="31"/>
      <c r="AH483" s="29"/>
      <c r="AI483" s="29"/>
      <c r="AJ483" s="29"/>
      <c r="AK483" s="29"/>
      <c r="AL483" s="29"/>
      <c r="AM483" s="29"/>
      <c r="AN483" s="29"/>
      <c r="AO483" s="29"/>
      <c r="AP483" s="29"/>
      <c r="AQ483" s="29"/>
      <c r="AR483" s="30"/>
      <c r="AS483" s="30"/>
      <c r="AT483" s="30"/>
      <c r="AU483" s="30"/>
      <c r="AV483" s="32"/>
    </row>
    <row r="484" spans="2:48" ht="15.6" x14ac:dyDescent="0.3">
      <c r="B484" s="27"/>
      <c r="C484" s="1" t="s">
        <v>1022</v>
      </c>
      <c r="D484" s="1" t="s">
        <v>1023</v>
      </c>
      <c r="E484" s="1" t="s">
        <v>62</v>
      </c>
      <c r="F484" s="1">
        <v>40310</v>
      </c>
      <c r="G484" s="1"/>
      <c r="H484" s="1"/>
      <c r="I484" s="1" t="s">
        <v>63</v>
      </c>
      <c r="J484" s="1" t="s">
        <v>64</v>
      </c>
      <c r="K484" s="33" t="s">
        <v>63</v>
      </c>
      <c r="L484" s="1" t="s">
        <v>65</v>
      </c>
      <c r="M484" s="28"/>
      <c r="N484" s="29"/>
      <c r="O484" s="29"/>
      <c r="P484" s="30"/>
      <c r="Q484" s="30"/>
      <c r="R484" s="23" t="str">
        <f t="shared" si="7"/>
        <v>Non-lead</v>
      </c>
      <c r="S484" s="28"/>
      <c r="T484" s="29"/>
      <c r="U484" s="29"/>
      <c r="V484" s="29"/>
      <c r="W484" s="29"/>
      <c r="X484" s="29"/>
      <c r="Y484" s="29"/>
      <c r="Z484" s="29"/>
      <c r="AA484" s="29"/>
      <c r="AB484" s="34" t="s">
        <v>409</v>
      </c>
      <c r="AC484" s="29"/>
      <c r="AD484" s="29"/>
      <c r="AE484" s="31"/>
      <c r="AF484" s="8"/>
      <c r="AG484" s="31"/>
      <c r="AH484" s="29"/>
      <c r="AI484" s="29"/>
      <c r="AJ484" s="29"/>
      <c r="AK484" s="29"/>
      <c r="AL484" s="29"/>
      <c r="AM484" s="29"/>
      <c r="AN484" s="29"/>
      <c r="AO484" s="29"/>
      <c r="AP484" s="29"/>
      <c r="AQ484" s="29"/>
      <c r="AR484" s="30"/>
      <c r="AS484" s="30"/>
      <c r="AT484" s="30"/>
      <c r="AU484" s="30"/>
      <c r="AV484" s="32"/>
    </row>
    <row r="485" spans="2:48" ht="15.6" x14ac:dyDescent="0.3">
      <c r="B485" s="27"/>
      <c r="C485" s="1" t="s">
        <v>1024</v>
      </c>
      <c r="D485" s="26" t="s">
        <v>1025</v>
      </c>
      <c r="E485" s="1" t="s">
        <v>62</v>
      </c>
      <c r="F485" s="1">
        <v>40310</v>
      </c>
      <c r="G485" s="1"/>
      <c r="H485" s="1"/>
      <c r="I485" s="1" t="s">
        <v>63</v>
      </c>
      <c r="J485" s="1" t="s">
        <v>64</v>
      </c>
      <c r="K485" s="33" t="s">
        <v>63</v>
      </c>
      <c r="L485" s="1" t="s">
        <v>65</v>
      </c>
      <c r="M485" s="28"/>
      <c r="N485" s="29"/>
      <c r="O485" s="29"/>
      <c r="P485" s="30"/>
      <c r="Q485" s="30"/>
      <c r="R485" s="23" t="str">
        <f t="shared" si="7"/>
        <v>Non-lead</v>
      </c>
      <c r="S485" s="28"/>
      <c r="T485" s="29"/>
      <c r="U485" s="29"/>
      <c r="V485" s="29"/>
      <c r="W485" s="29"/>
      <c r="X485" s="29"/>
      <c r="Y485" s="29"/>
      <c r="Z485" s="29"/>
      <c r="AA485" s="29"/>
      <c r="AB485" s="34" t="s">
        <v>409</v>
      </c>
      <c r="AC485" s="29"/>
      <c r="AD485" s="29"/>
      <c r="AE485" s="31"/>
      <c r="AF485" s="8"/>
      <c r="AG485" s="31"/>
      <c r="AH485" s="29"/>
      <c r="AI485" s="29"/>
      <c r="AJ485" s="29"/>
      <c r="AK485" s="29"/>
      <c r="AL485" s="29"/>
      <c r="AM485" s="29"/>
      <c r="AN485" s="29"/>
      <c r="AO485" s="29"/>
      <c r="AP485" s="29"/>
      <c r="AQ485" s="29"/>
      <c r="AR485" s="30"/>
      <c r="AS485" s="30"/>
      <c r="AT485" s="30"/>
      <c r="AU485" s="30"/>
      <c r="AV485" s="32"/>
    </row>
    <row r="486" spans="2:48" ht="15.6" x14ac:dyDescent="0.3">
      <c r="B486" s="27"/>
      <c r="C486" s="1" t="s">
        <v>1026</v>
      </c>
      <c r="D486" s="1" t="s">
        <v>1027</v>
      </c>
      <c r="E486" s="1" t="s">
        <v>62</v>
      </c>
      <c r="F486" s="1">
        <v>40310</v>
      </c>
      <c r="G486" s="1"/>
      <c r="H486" s="1"/>
      <c r="I486" s="1" t="s">
        <v>63</v>
      </c>
      <c r="J486" s="1" t="s">
        <v>64</v>
      </c>
      <c r="K486" s="33" t="s">
        <v>63</v>
      </c>
      <c r="L486" s="1" t="s">
        <v>65</v>
      </c>
      <c r="M486" s="28"/>
      <c r="N486" s="29"/>
      <c r="O486" s="29"/>
      <c r="P486" s="30"/>
      <c r="Q486" s="30"/>
      <c r="R486" s="23" t="str">
        <f t="shared" si="7"/>
        <v>Non-lead</v>
      </c>
      <c r="S486" s="28"/>
      <c r="T486" s="29"/>
      <c r="U486" s="29"/>
      <c r="V486" s="29"/>
      <c r="W486" s="29"/>
      <c r="X486" s="29"/>
      <c r="Y486" s="29"/>
      <c r="Z486" s="29"/>
      <c r="AA486" s="29"/>
      <c r="AB486" s="34" t="s">
        <v>409</v>
      </c>
      <c r="AC486" s="29"/>
      <c r="AD486" s="29"/>
      <c r="AE486" s="31"/>
      <c r="AF486" s="8"/>
      <c r="AG486" s="31"/>
      <c r="AH486" s="29"/>
      <c r="AI486" s="29"/>
      <c r="AJ486" s="29"/>
      <c r="AK486" s="29"/>
      <c r="AL486" s="29"/>
      <c r="AM486" s="29"/>
      <c r="AN486" s="29"/>
      <c r="AO486" s="29"/>
      <c r="AP486" s="29"/>
      <c r="AQ486" s="29"/>
      <c r="AR486" s="30"/>
      <c r="AS486" s="30"/>
      <c r="AT486" s="30"/>
      <c r="AU486" s="30"/>
      <c r="AV486" s="32"/>
    </row>
    <row r="487" spans="2:48" ht="15.6" x14ac:dyDescent="0.3">
      <c r="B487" s="27"/>
      <c r="C487" s="1" t="s">
        <v>1028</v>
      </c>
      <c r="D487" s="1" t="s">
        <v>1029</v>
      </c>
      <c r="E487" s="1" t="s">
        <v>62</v>
      </c>
      <c r="F487" s="1">
        <v>40310</v>
      </c>
      <c r="G487" s="1"/>
      <c r="H487" s="1"/>
      <c r="I487" s="1" t="s">
        <v>63</v>
      </c>
      <c r="J487" s="1" t="s">
        <v>64</v>
      </c>
      <c r="K487" s="33" t="s">
        <v>63</v>
      </c>
      <c r="L487" s="1" t="s">
        <v>65</v>
      </c>
      <c r="M487" s="28"/>
      <c r="N487" s="29"/>
      <c r="O487" s="29"/>
      <c r="P487" s="30"/>
      <c r="Q487" s="30"/>
      <c r="R487" s="23" t="str">
        <f t="shared" si="7"/>
        <v>Non-lead</v>
      </c>
      <c r="S487" s="28"/>
      <c r="T487" s="29"/>
      <c r="U487" s="29"/>
      <c r="V487" s="29"/>
      <c r="W487" s="29"/>
      <c r="X487" s="29"/>
      <c r="Y487" s="29"/>
      <c r="Z487" s="29"/>
      <c r="AA487" s="29"/>
      <c r="AB487" s="34" t="s">
        <v>409</v>
      </c>
      <c r="AC487" s="29"/>
      <c r="AD487" s="29"/>
      <c r="AE487" s="31"/>
      <c r="AF487" s="8"/>
      <c r="AG487" s="31"/>
      <c r="AH487" s="29"/>
      <c r="AI487" s="29"/>
      <c r="AJ487" s="29"/>
      <c r="AK487" s="29"/>
      <c r="AL487" s="29"/>
      <c r="AM487" s="29"/>
      <c r="AN487" s="29"/>
      <c r="AO487" s="29"/>
      <c r="AP487" s="29"/>
      <c r="AQ487" s="29"/>
      <c r="AR487" s="30"/>
      <c r="AS487" s="30"/>
      <c r="AT487" s="30"/>
      <c r="AU487" s="30"/>
      <c r="AV487" s="32"/>
    </row>
    <row r="488" spans="2:48" ht="15.6" x14ac:dyDescent="0.3">
      <c r="B488" s="27"/>
      <c r="C488" s="1" t="s">
        <v>1030</v>
      </c>
      <c r="D488" s="1" t="s">
        <v>1031</v>
      </c>
      <c r="E488" s="1" t="s">
        <v>62</v>
      </c>
      <c r="F488" s="1">
        <v>40310</v>
      </c>
      <c r="G488" s="1"/>
      <c r="H488" s="1"/>
      <c r="I488" s="1" t="s">
        <v>63</v>
      </c>
      <c r="J488" s="1" t="s">
        <v>64</v>
      </c>
      <c r="K488" s="33" t="s">
        <v>63</v>
      </c>
      <c r="L488" s="1" t="s">
        <v>65</v>
      </c>
      <c r="M488" s="28"/>
      <c r="N488" s="29"/>
      <c r="O488" s="29"/>
      <c r="P488" s="30"/>
      <c r="Q488" s="30"/>
      <c r="R488" s="23" t="str">
        <f t="shared" si="7"/>
        <v>Non-lead</v>
      </c>
      <c r="S488" s="28"/>
      <c r="T488" s="29"/>
      <c r="U488" s="29"/>
      <c r="V488" s="29"/>
      <c r="W488" s="29"/>
      <c r="X488" s="29"/>
      <c r="Y488" s="29"/>
      <c r="Z488" s="29"/>
      <c r="AA488" s="29"/>
      <c r="AB488" s="34" t="s">
        <v>409</v>
      </c>
      <c r="AC488" s="29"/>
      <c r="AD488" s="29"/>
      <c r="AE488" s="31"/>
      <c r="AF488" s="8"/>
      <c r="AG488" s="31"/>
      <c r="AH488" s="29"/>
      <c r="AI488" s="29"/>
      <c r="AJ488" s="29"/>
      <c r="AK488" s="29"/>
      <c r="AL488" s="29"/>
      <c r="AM488" s="29"/>
      <c r="AN488" s="29"/>
      <c r="AO488" s="29"/>
      <c r="AP488" s="29"/>
      <c r="AQ488" s="29"/>
      <c r="AR488" s="30"/>
      <c r="AS488" s="30"/>
      <c r="AT488" s="30"/>
      <c r="AU488" s="30"/>
      <c r="AV488" s="32"/>
    </row>
    <row r="489" spans="2:48" ht="15.6" x14ac:dyDescent="0.3">
      <c r="B489" s="27"/>
      <c r="C489" s="1" t="s">
        <v>1032</v>
      </c>
      <c r="D489" s="1" t="s">
        <v>1033</v>
      </c>
      <c r="E489" s="1" t="s">
        <v>62</v>
      </c>
      <c r="F489" s="1">
        <v>40310</v>
      </c>
      <c r="G489" s="1"/>
      <c r="H489" s="1"/>
      <c r="I489" s="1" t="s">
        <v>63</v>
      </c>
      <c r="J489" s="1" t="s">
        <v>64</v>
      </c>
      <c r="K489" s="33" t="s">
        <v>63</v>
      </c>
      <c r="L489" s="1" t="s">
        <v>65</v>
      </c>
      <c r="M489" s="28"/>
      <c r="N489" s="29"/>
      <c r="O489" s="29"/>
      <c r="P489" s="30"/>
      <c r="Q489" s="30"/>
      <c r="R489" s="23" t="str">
        <f t="shared" si="7"/>
        <v>Non-lead</v>
      </c>
      <c r="S489" s="28"/>
      <c r="T489" s="29"/>
      <c r="U489" s="29"/>
      <c r="V489" s="29"/>
      <c r="W489" s="29"/>
      <c r="X489" s="29"/>
      <c r="Y489" s="29"/>
      <c r="Z489" s="29"/>
      <c r="AA489" s="29"/>
      <c r="AB489" s="34" t="s">
        <v>409</v>
      </c>
      <c r="AC489" s="29"/>
      <c r="AD489" s="29"/>
      <c r="AE489" s="31"/>
      <c r="AF489" s="8"/>
      <c r="AG489" s="31"/>
      <c r="AH489" s="29"/>
      <c r="AI489" s="29"/>
      <c r="AJ489" s="29"/>
      <c r="AK489" s="29"/>
      <c r="AL489" s="29"/>
      <c r="AM489" s="29"/>
      <c r="AN489" s="29"/>
      <c r="AO489" s="29"/>
      <c r="AP489" s="29"/>
      <c r="AQ489" s="29"/>
      <c r="AR489" s="30"/>
      <c r="AS489" s="30"/>
      <c r="AT489" s="30"/>
      <c r="AU489" s="30"/>
      <c r="AV489" s="32"/>
    </row>
    <row r="490" spans="2:48" ht="15.6" x14ac:dyDescent="0.3">
      <c r="B490" s="27"/>
      <c r="C490" s="1" t="s">
        <v>1034</v>
      </c>
      <c r="D490" s="1" t="s">
        <v>1035</v>
      </c>
      <c r="E490" s="1" t="s">
        <v>62</v>
      </c>
      <c r="F490" s="1">
        <v>40310</v>
      </c>
      <c r="G490" s="1"/>
      <c r="H490" s="1"/>
      <c r="I490" s="1" t="s">
        <v>63</v>
      </c>
      <c r="J490" s="1" t="s">
        <v>64</v>
      </c>
      <c r="K490" s="33" t="s">
        <v>63</v>
      </c>
      <c r="L490" s="1" t="s">
        <v>65</v>
      </c>
      <c r="M490" s="28"/>
      <c r="N490" s="29"/>
      <c r="O490" s="29"/>
      <c r="P490" s="30"/>
      <c r="Q490" s="30"/>
      <c r="R490" s="23" t="str">
        <f t="shared" si="7"/>
        <v>Non-lead</v>
      </c>
      <c r="S490" s="28"/>
      <c r="T490" s="29"/>
      <c r="U490" s="29"/>
      <c r="V490" s="29"/>
      <c r="W490" s="29"/>
      <c r="X490" s="29"/>
      <c r="Y490" s="29"/>
      <c r="Z490" s="29"/>
      <c r="AA490" s="29"/>
      <c r="AB490" s="34" t="s">
        <v>409</v>
      </c>
      <c r="AC490" s="29"/>
      <c r="AD490" s="29"/>
      <c r="AE490" s="31"/>
      <c r="AF490" s="8"/>
      <c r="AG490" s="31"/>
      <c r="AH490" s="29"/>
      <c r="AI490" s="29"/>
      <c r="AJ490" s="29"/>
      <c r="AK490" s="29"/>
      <c r="AL490" s="29"/>
      <c r="AM490" s="29"/>
      <c r="AN490" s="29"/>
      <c r="AO490" s="29"/>
      <c r="AP490" s="29"/>
      <c r="AQ490" s="29"/>
      <c r="AR490" s="30"/>
      <c r="AS490" s="30"/>
      <c r="AT490" s="30"/>
      <c r="AU490" s="30"/>
      <c r="AV490" s="32"/>
    </row>
    <row r="491" spans="2:48" ht="15.6" x14ac:dyDescent="0.3">
      <c r="B491" s="27"/>
      <c r="C491" s="1" t="s">
        <v>1036</v>
      </c>
      <c r="D491" s="1" t="s">
        <v>1037</v>
      </c>
      <c r="E491" s="1" t="s">
        <v>62</v>
      </c>
      <c r="F491" s="1">
        <v>40310</v>
      </c>
      <c r="G491" s="1"/>
      <c r="H491" s="1"/>
      <c r="I491" s="1" t="s">
        <v>63</v>
      </c>
      <c r="J491" s="1" t="s">
        <v>64</v>
      </c>
      <c r="K491" s="33" t="s">
        <v>63</v>
      </c>
      <c r="L491" s="1" t="s">
        <v>65</v>
      </c>
      <c r="M491" s="28"/>
      <c r="N491" s="29"/>
      <c r="O491" s="29"/>
      <c r="P491" s="30"/>
      <c r="Q491" s="30"/>
      <c r="R491" s="23" t="str">
        <f t="shared" si="7"/>
        <v>Non-lead</v>
      </c>
      <c r="S491" s="28"/>
      <c r="T491" s="29"/>
      <c r="U491" s="29"/>
      <c r="V491" s="29"/>
      <c r="W491" s="29"/>
      <c r="X491" s="29"/>
      <c r="Y491" s="29"/>
      <c r="Z491" s="29"/>
      <c r="AA491" s="29"/>
      <c r="AB491" s="34" t="s">
        <v>409</v>
      </c>
      <c r="AC491" s="29"/>
      <c r="AD491" s="29"/>
      <c r="AE491" s="31"/>
      <c r="AF491" s="8"/>
      <c r="AG491" s="31"/>
      <c r="AH491" s="29"/>
      <c r="AI491" s="29"/>
      <c r="AJ491" s="29"/>
      <c r="AK491" s="29"/>
      <c r="AL491" s="29"/>
      <c r="AM491" s="29"/>
      <c r="AN491" s="29"/>
      <c r="AO491" s="29"/>
      <c r="AP491" s="29"/>
      <c r="AQ491" s="29"/>
      <c r="AR491" s="30"/>
      <c r="AS491" s="30"/>
      <c r="AT491" s="30"/>
      <c r="AU491" s="30"/>
      <c r="AV491" s="32"/>
    </row>
    <row r="492" spans="2:48" ht="15.6" x14ac:dyDescent="0.3">
      <c r="B492" s="27"/>
      <c r="C492" s="1" t="s">
        <v>1038</v>
      </c>
      <c r="D492" s="1" t="s">
        <v>1039</v>
      </c>
      <c r="E492" s="1" t="s">
        <v>62</v>
      </c>
      <c r="F492" s="1">
        <v>40310</v>
      </c>
      <c r="G492" s="1"/>
      <c r="H492" s="1"/>
      <c r="I492" s="1" t="s">
        <v>63</v>
      </c>
      <c r="J492" s="1" t="s">
        <v>64</v>
      </c>
      <c r="K492" s="33" t="s">
        <v>63</v>
      </c>
      <c r="L492" s="1" t="s">
        <v>65</v>
      </c>
      <c r="M492" s="28"/>
      <c r="N492" s="29"/>
      <c r="O492" s="29"/>
      <c r="P492" s="30"/>
      <c r="Q492" s="30"/>
      <c r="R492" s="23" t="str">
        <f t="shared" si="7"/>
        <v>Non-lead</v>
      </c>
      <c r="S492" s="28"/>
      <c r="T492" s="29"/>
      <c r="U492" s="29"/>
      <c r="V492" s="29"/>
      <c r="W492" s="29"/>
      <c r="X492" s="29"/>
      <c r="Y492" s="29"/>
      <c r="Z492" s="29"/>
      <c r="AA492" s="29"/>
      <c r="AB492" s="34" t="s">
        <v>409</v>
      </c>
      <c r="AC492" s="29"/>
      <c r="AD492" s="29"/>
      <c r="AE492" s="31"/>
      <c r="AF492" s="8"/>
      <c r="AG492" s="31"/>
      <c r="AH492" s="29"/>
      <c r="AI492" s="29"/>
      <c r="AJ492" s="29"/>
      <c r="AK492" s="29"/>
      <c r="AL492" s="29"/>
      <c r="AM492" s="29"/>
      <c r="AN492" s="29"/>
      <c r="AO492" s="29"/>
      <c r="AP492" s="29"/>
      <c r="AQ492" s="29"/>
      <c r="AR492" s="30"/>
      <c r="AS492" s="30"/>
      <c r="AT492" s="30"/>
      <c r="AU492" s="30"/>
      <c r="AV492" s="32"/>
    </row>
    <row r="493" spans="2:48" ht="15.6" x14ac:dyDescent="0.3">
      <c r="B493" s="27"/>
      <c r="C493" s="1" t="s">
        <v>1040</v>
      </c>
      <c r="D493" s="1" t="s">
        <v>1041</v>
      </c>
      <c r="E493" s="1" t="s">
        <v>62</v>
      </c>
      <c r="F493" s="1">
        <v>40310</v>
      </c>
      <c r="G493" s="1"/>
      <c r="H493" s="1"/>
      <c r="I493" s="1" t="s">
        <v>63</v>
      </c>
      <c r="J493" s="1" t="s">
        <v>64</v>
      </c>
      <c r="K493" s="33" t="s">
        <v>63</v>
      </c>
      <c r="L493" s="1" t="s">
        <v>65</v>
      </c>
      <c r="M493" s="28"/>
      <c r="N493" s="29"/>
      <c r="O493" s="29"/>
      <c r="P493" s="30"/>
      <c r="Q493" s="30"/>
      <c r="R493" s="23" t="str">
        <f t="shared" si="7"/>
        <v>Non-lead</v>
      </c>
      <c r="S493" s="28"/>
      <c r="T493" s="29"/>
      <c r="U493" s="29"/>
      <c r="V493" s="29"/>
      <c r="W493" s="29"/>
      <c r="X493" s="29"/>
      <c r="Y493" s="29"/>
      <c r="Z493" s="29"/>
      <c r="AA493" s="29"/>
      <c r="AB493" s="34" t="s">
        <v>409</v>
      </c>
      <c r="AC493" s="29"/>
      <c r="AD493" s="29"/>
      <c r="AE493" s="31"/>
      <c r="AF493" s="8"/>
      <c r="AG493" s="31"/>
      <c r="AH493" s="29"/>
      <c r="AI493" s="29"/>
      <c r="AJ493" s="29"/>
      <c r="AK493" s="29"/>
      <c r="AL493" s="29"/>
      <c r="AM493" s="29"/>
      <c r="AN493" s="29"/>
      <c r="AO493" s="29"/>
      <c r="AP493" s="29"/>
      <c r="AQ493" s="29"/>
      <c r="AR493" s="30"/>
      <c r="AS493" s="30"/>
      <c r="AT493" s="30"/>
      <c r="AU493" s="30"/>
      <c r="AV493" s="32"/>
    </row>
    <row r="494" spans="2:48" ht="15.6" x14ac:dyDescent="0.3">
      <c r="B494" s="27"/>
      <c r="C494" s="1" t="s">
        <v>1042</v>
      </c>
      <c r="D494" s="1" t="s">
        <v>1043</v>
      </c>
      <c r="E494" s="1" t="s">
        <v>62</v>
      </c>
      <c r="F494" s="1">
        <v>40310</v>
      </c>
      <c r="G494" s="1"/>
      <c r="H494" s="1"/>
      <c r="I494" s="1" t="s">
        <v>63</v>
      </c>
      <c r="J494" s="1" t="s">
        <v>64</v>
      </c>
      <c r="K494" s="33" t="s">
        <v>63</v>
      </c>
      <c r="L494" s="1" t="s">
        <v>65</v>
      </c>
      <c r="M494" s="28"/>
      <c r="N494" s="29"/>
      <c r="O494" s="29"/>
      <c r="P494" s="30"/>
      <c r="Q494" s="30"/>
      <c r="R494" s="23" t="str">
        <f t="shared" si="7"/>
        <v>Non-lead</v>
      </c>
      <c r="S494" s="28"/>
      <c r="T494" s="29"/>
      <c r="U494" s="29"/>
      <c r="V494" s="29"/>
      <c r="W494" s="29"/>
      <c r="X494" s="29"/>
      <c r="Y494" s="29"/>
      <c r="Z494" s="29"/>
      <c r="AA494" s="29"/>
      <c r="AB494" s="5" t="s">
        <v>409</v>
      </c>
      <c r="AC494" s="29"/>
      <c r="AD494" s="29"/>
      <c r="AE494" s="31"/>
      <c r="AF494" s="8"/>
      <c r="AG494" s="31"/>
      <c r="AH494" s="29"/>
      <c r="AI494" s="29"/>
      <c r="AJ494" s="29"/>
      <c r="AK494" s="29"/>
      <c r="AL494" s="29"/>
      <c r="AM494" s="29"/>
      <c r="AN494" s="29"/>
      <c r="AO494" s="29"/>
      <c r="AP494" s="29"/>
      <c r="AQ494" s="29"/>
      <c r="AR494" s="30"/>
      <c r="AS494" s="30"/>
      <c r="AT494" s="30"/>
      <c r="AU494" s="30"/>
      <c r="AV494" s="32"/>
    </row>
    <row r="495" spans="2:48" ht="15.6" x14ac:dyDescent="0.3">
      <c r="B495" s="27"/>
      <c r="C495" s="1" t="s">
        <v>1044</v>
      </c>
      <c r="D495" s="1" t="s">
        <v>1045</v>
      </c>
      <c r="E495" s="1" t="s">
        <v>62</v>
      </c>
      <c r="F495" s="1">
        <v>40310</v>
      </c>
      <c r="G495" s="1"/>
      <c r="H495" s="1"/>
      <c r="I495" s="1" t="s">
        <v>63</v>
      </c>
      <c r="J495" s="1" t="s">
        <v>64</v>
      </c>
      <c r="K495" s="33" t="s">
        <v>63</v>
      </c>
      <c r="L495" s="1" t="s">
        <v>65</v>
      </c>
      <c r="M495" s="28"/>
      <c r="N495" s="29"/>
      <c r="O495" s="29"/>
      <c r="P495" s="30"/>
      <c r="Q495" s="30"/>
      <c r="R495" s="23" t="str">
        <f t="shared" si="7"/>
        <v>Non-lead</v>
      </c>
      <c r="S495" s="28"/>
      <c r="T495" s="29"/>
      <c r="U495" s="29"/>
      <c r="V495" s="29"/>
      <c r="W495" s="29"/>
      <c r="X495" s="29"/>
      <c r="Y495" s="29"/>
      <c r="Z495" s="29"/>
      <c r="AA495" s="29"/>
      <c r="AB495" s="5" t="s">
        <v>409</v>
      </c>
      <c r="AC495" s="29"/>
      <c r="AD495" s="29"/>
      <c r="AE495" s="31"/>
      <c r="AF495" s="8"/>
      <c r="AG495" s="31"/>
      <c r="AH495" s="29"/>
      <c r="AI495" s="29"/>
      <c r="AJ495" s="29"/>
      <c r="AK495" s="29"/>
      <c r="AL495" s="29"/>
      <c r="AM495" s="29"/>
      <c r="AN495" s="29"/>
      <c r="AO495" s="29"/>
      <c r="AP495" s="29"/>
      <c r="AQ495" s="29"/>
      <c r="AR495" s="30"/>
      <c r="AS495" s="30"/>
      <c r="AT495" s="30"/>
      <c r="AU495" s="30"/>
      <c r="AV495" s="32"/>
    </row>
    <row r="496" spans="2:48" ht="15.6" x14ac:dyDescent="0.3">
      <c r="B496" s="27"/>
      <c r="C496" s="1" t="s">
        <v>1046</v>
      </c>
      <c r="D496" s="1" t="s">
        <v>1047</v>
      </c>
      <c r="E496" s="1" t="s">
        <v>62</v>
      </c>
      <c r="F496" s="1">
        <v>40310</v>
      </c>
      <c r="G496" s="1"/>
      <c r="H496" s="1"/>
      <c r="I496" s="1" t="s">
        <v>63</v>
      </c>
      <c r="J496" s="1" t="s">
        <v>64</v>
      </c>
      <c r="K496" s="33" t="s">
        <v>63</v>
      </c>
      <c r="L496" s="1" t="s">
        <v>65</v>
      </c>
      <c r="M496" s="28"/>
      <c r="N496" s="29"/>
      <c r="O496" s="29"/>
      <c r="P496" s="30"/>
      <c r="Q496" s="30"/>
      <c r="R496" s="23" t="str">
        <f t="shared" si="7"/>
        <v>Non-lead</v>
      </c>
      <c r="S496" s="28"/>
      <c r="T496" s="29"/>
      <c r="U496" s="29"/>
      <c r="V496" s="29"/>
      <c r="W496" s="29"/>
      <c r="X496" s="29"/>
      <c r="Y496" s="29"/>
      <c r="Z496" s="29"/>
      <c r="AA496" s="29"/>
      <c r="AB496" s="5" t="s">
        <v>409</v>
      </c>
      <c r="AC496" s="29"/>
      <c r="AD496" s="29"/>
      <c r="AE496" s="31"/>
      <c r="AF496" s="8"/>
      <c r="AG496" s="31"/>
      <c r="AH496" s="29"/>
      <c r="AI496" s="29"/>
      <c r="AJ496" s="29"/>
      <c r="AK496" s="29"/>
      <c r="AL496" s="29"/>
      <c r="AM496" s="29"/>
      <c r="AN496" s="29"/>
      <c r="AO496" s="29"/>
      <c r="AP496" s="29"/>
      <c r="AQ496" s="29"/>
      <c r="AR496" s="30"/>
      <c r="AS496" s="30"/>
      <c r="AT496" s="30"/>
      <c r="AU496" s="30"/>
      <c r="AV496" s="32"/>
    </row>
    <row r="497" spans="2:48" ht="15.6" x14ac:dyDescent="0.3">
      <c r="B497" s="27"/>
      <c r="C497" s="1" t="s">
        <v>1048</v>
      </c>
      <c r="D497" s="1" t="s">
        <v>1049</v>
      </c>
      <c r="E497" s="1" t="s">
        <v>62</v>
      </c>
      <c r="F497" s="1">
        <v>40310</v>
      </c>
      <c r="G497" s="1"/>
      <c r="H497" s="1"/>
      <c r="I497" s="1" t="s">
        <v>63</v>
      </c>
      <c r="J497" s="1" t="s">
        <v>64</v>
      </c>
      <c r="K497" s="33" t="s">
        <v>63</v>
      </c>
      <c r="L497" s="1" t="s">
        <v>65</v>
      </c>
      <c r="M497" s="28"/>
      <c r="N497" s="29"/>
      <c r="O497" s="29"/>
      <c r="P497" s="30"/>
      <c r="Q497" s="30"/>
      <c r="R497" s="23" t="str">
        <f t="shared" si="7"/>
        <v>Non-lead</v>
      </c>
      <c r="S497" s="28"/>
      <c r="T497" s="29"/>
      <c r="U497" s="29"/>
      <c r="V497" s="29"/>
      <c r="W497" s="29"/>
      <c r="X497" s="29"/>
      <c r="Y497" s="29"/>
      <c r="Z497" s="29"/>
      <c r="AA497" s="29"/>
      <c r="AB497" s="5" t="s">
        <v>409</v>
      </c>
      <c r="AC497" s="29"/>
      <c r="AD497" s="29"/>
      <c r="AE497" s="31"/>
      <c r="AF497" s="8"/>
      <c r="AG497" s="31"/>
      <c r="AH497" s="29"/>
      <c r="AI497" s="29"/>
      <c r="AJ497" s="29"/>
      <c r="AK497" s="29"/>
      <c r="AL497" s="29"/>
      <c r="AM497" s="29"/>
      <c r="AN497" s="29"/>
      <c r="AO497" s="29"/>
      <c r="AP497" s="29"/>
      <c r="AQ497" s="29"/>
      <c r="AR497" s="30"/>
      <c r="AS497" s="30"/>
      <c r="AT497" s="30"/>
      <c r="AU497" s="30"/>
      <c r="AV497" s="32"/>
    </row>
    <row r="498" spans="2:48" ht="15.6" x14ac:dyDescent="0.3">
      <c r="B498" s="27"/>
      <c r="C498" s="1" t="s">
        <v>1050</v>
      </c>
      <c r="D498" s="1" t="s">
        <v>1051</v>
      </c>
      <c r="E498" s="1" t="s">
        <v>62</v>
      </c>
      <c r="F498" s="1">
        <v>40310</v>
      </c>
      <c r="G498" s="1"/>
      <c r="H498" s="1"/>
      <c r="I498" s="1" t="s">
        <v>63</v>
      </c>
      <c r="J498" s="1" t="s">
        <v>64</v>
      </c>
      <c r="K498" s="33" t="s">
        <v>63</v>
      </c>
      <c r="L498" s="1" t="s">
        <v>65</v>
      </c>
      <c r="M498" s="28"/>
      <c r="N498" s="29"/>
      <c r="O498" s="29"/>
      <c r="P498" s="30"/>
      <c r="Q498" s="30"/>
      <c r="R498" s="23" t="str">
        <f t="shared" si="7"/>
        <v>Non-lead</v>
      </c>
      <c r="S498" s="28"/>
      <c r="T498" s="29"/>
      <c r="U498" s="29"/>
      <c r="V498" s="29"/>
      <c r="W498" s="29"/>
      <c r="X498" s="29"/>
      <c r="Y498" s="29"/>
      <c r="Z498" s="29"/>
      <c r="AA498" s="29"/>
      <c r="AB498" s="5" t="s">
        <v>409</v>
      </c>
      <c r="AC498" s="29"/>
      <c r="AD498" s="29"/>
      <c r="AE498" s="31"/>
      <c r="AF498" s="8"/>
      <c r="AG498" s="31"/>
      <c r="AH498" s="29"/>
      <c r="AI498" s="29"/>
      <c r="AJ498" s="29"/>
      <c r="AK498" s="29"/>
      <c r="AL498" s="29"/>
      <c r="AM498" s="29"/>
      <c r="AN498" s="29"/>
      <c r="AO498" s="29"/>
      <c r="AP498" s="29"/>
      <c r="AQ498" s="29"/>
      <c r="AR498" s="30"/>
      <c r="AS498" s="30"/>
      <c r="AT498" s="30"/>
      <c r="AU498" s="30"/>
      <c r="AV498" s="32"/>
    </row>
    <row r="499" spans="2:48" ht="15.6" x14ac:dyDescent="0.3">
      <c r="B499" s="27"/>
      <c r="C499" s="1" t="s">
        <v>1052</v>
      </c>
      <c r="D499" s="1" t="s">
        <v>1053</v>
      </c>
      <c r="E499" s="1" t="s">
        <v>62</v>
      </c>
      <c r="F499" s="1">
        <v>40310</v>
      </c>
      <c r="G499" s="1"/>
      <c r="H499" s="1"/>
      <c r="I499" s="1" t="s">
        <v>63</v>
      </c>
      <c r="J499" s="1" t="s">
        <v>64</v>
      </c>
      <c r="K499" s="33" t="s">
        <v>63</v>
      </c>
      <c r="L499" s="1" t="s">
        <v>65</v>
      </c>
      <c r="M499" s="28"/>
      <c r="N499" s="29"/>
      <c r="O499" s="29"/>
      <c r="P499" s="30"/>
      <c r="Q499" s="30"/>
      <c r="R499" s="23" t="str">
        <f t="shared" si="7"/>
        <v>Non-lead</v>
      </c>
      <c r="S499" s="28"/>
      <c r="T499" s="29"/>
      <c r="U499" s="29"/>
      <c r="V499" s="29"/>
      <c r="W499" s="29"/>
      <c r="X499" s="29"/>
      <c r="Y499" s="29"/>
      <c r="Z499" s="29"/>
      <c r="AA499" s="29"/>
      <c r="AB499" s="5" t="s">
        <v>409</v>
      </c>
      <c r="AC499" s="29"/>
      <c r="AD499" s="29"/>
      <c r="AE499" s="31"/>
      <c r="AF499" s="8"/>
      <c r="AG499" s="31"/>
      <c r="AH499" s="29"/>
      <c r="AI499" s="29"/>
      <c r="AJ499" s="29"/>
      <c r="AK499" s="29"/>
      <c r="AL499" s="29"/>
      <c r="AM499" s="29"/>
      <c r="AN499" s="29"/>
      <c r="AO499" s="29"/>
      <c r="AP499" s="29"/>
      <c r="AQ499" s="29"/>
      <c r="AR499" s="30"/>
      <c r="AS499" s="30"/>
      <c r="AT499" s="30"/>
      <c r="AU499" s="30"/>
      <c r="AV499" s="32"/>
    </row>
    <row r="500" spans="2:48" ht="15.6" x14ac:dyDescent="0.3">
      <c r="B500" s="27"/>
      <c r="C500" s="1" t="s">
        <v>1054</v>
      </c>
      <c r="D500" s="1" t="s">
        <v>1055</v>
      </c>
      <c r="E500" s="1" t="s">
        <v>62</v>
      </c>
      <c r="F500" s="1">
        <v>40310</v>
      </c>
      <c r="G500" s="1"/>
      <c r="H500" s="1"/>
      <c r="I500" s="1" t="s">
        <v>63</v>
      </c>
      <c r="J500" s="1" t="s">
        <v>64</v>
      </c>
      <c r="K500" s="33" t="s">
        <v>63</v>
      </c>
      <c r="L500" s="1" t="s">
        <v>65</v>
      </c>
      <c r="M500" s="28"/>
      <c r="N500" s="29"/>
      <c r="O500" s="29"/>
      <c r="P500" s="30"/>
      <c r="Q500" s="30"/>
      <c r="R500" s="23" t="str">
        <f t="shared" si="7"/>
        <v>Non-lead</v>
      </c>
      <c r="S500" s="28"/>
      <c r="T500" s="29"/>
      <c r="U500" s="29"/>
      <c r="V500" s="29"/>
      <c r="W500" s="29"/>
      <c r="X500" s="29"/>
      <c r="Y500" s="29"/>
      <c r="Z500" s="29"/>
      <c r="AA500" s="29"/>
      <c r="AB500" s="5" t="s">
        <v>409</v>
      </c>
      <c r="AC500" s="29"/>
      <c r="AD500" s="29"/>
      <c r="AE500" s="31"/>
      <c r="AF500" s="8"/>
      <c r="AG500" s="31"/>
      <c r="AH500" s="29"/>
      <c r="AI500" s="29"/>
      <c r="AJ500" s="29"/>
      <c r="AK500" s="29"/>
      <c r="AL500" s="29"/>
      <c r="AM500" s="29"/>
      <c r="AN500" s="29"/>
      <c r="AO500" s="29"/>
      <c r="AP500" s="29"/>
      <c r="AQ500" s="29"/>
      <c r="AR500" s="30"/>
      <c r="AS500" s="30"/>
      <c r="AT500" s="30"/>
      <c r="AU500" s="30"/>
      <c r="AV500" s="32"/>
    </row>
    <row r="501" spans="2:48" ht="15.6" x14ac:dyDescent="0.3">
      <c r="B501" s="27"/>
      <c r="C501" s="1" t="s">
        <v>1056</v>
      </c>
      <c r="D501" s="1" t="s">
        <v>1057</v>
      </c>
      <c r="E501" s="1" t="s">
        <v>62</v>
      </c>
      <c r="F501" s="1">
        <v>40310</v>
      </c>
      <c r="G501" s="1"/>
      <c r="H501" s="1"/>
      <c r="I501" s="1" t="s">
        <v>63</v>
      </c>
      <c r="J501" s="1" t="s">
        <v>64</v>
      </c>
      <c r="K501" s="33" t="s">
        <v>63</v>
      </c>
      <c r="L501" s="1" t="s">
        <v>65</v>
      </c>
      <c r="M501" s="28"/>
      <c r="N501" s="29"/>
      <c r="O501" s="29"/>
      <c r="P501" s="30"/>
      <c r="Q501" s="30"/>
      <c r="R501" s="23" t="str">
        <f t="shared" si="7"/>
        <v>Non-lead</v>
      </c>
      <c r="S501" s="28"/>
      <c r="T501" s="29"/>
      <c r="U501" s="29"/>
      <c r="V501" s="29"/>
      <c r="W501" s="29"/>
      <c r="X501" s="29"/>
      <c r="Y501" s="29"/>
      <c r="Z501" s="29"/>
      <c r="AA501" s="29"/>
      <c r="AB501" s="5" t="s">
        <v>409</v>
      </c>
      <c r="AC501" s="29"/>
      <c r="AD501" s="29"/>
      <c r="AE501" s="31"/>
      <c r="AF501" s="8"/>
      <c r="AG501" s="31"/>
      <c r="AH501" s="29"/>
      <c r="AI501" s="29"/>
      <c r="AJ501" s="29"/>
      <c r="AK501" s="29"/>
      <c r="AL501" s="29"/>
      <c r="AM501" s="29"/>
      <c r="AN501" s="29"/>
      <c r="AO501" s="29"/>
      <c r="AP501" s="29"/>
      <c r="AQ501" s="29"/>
      <c r="AR501" s="30"/>
      <c r="AS501" s="30"/>
      <c r="AT501" s="30"/>
      <c r="AU501" s="30"/>
      <c r="AV501" s="32"/>
    </row>
    <row r="502" spans="2:48" ht="15.6" x14ac:dyDescent="0.3">
      <c r="B502" s="27"/>
      <c r="C502" s="1" t="s">
        <v>1058</v>
      </c>
      <c r="D502" s="1" t="s">
        <v>1059</v>
      </c>
      <c r="E502" s="1" t="s">
        <v>62</v>
      </c>
      <c r="F502" s="1">
        <v>40310</v>
      </c>
      <c r="G502" s="1"/>
      <c r="H502" s="1"/>
      <c r="I502" s="1" t="s">
        <v>63</v>
      </c>
      <c r="J502" s="1" t="s">
        <v>64</v>
      </c>
      <c r="K502" s="33" t="s">
        <v>63</v>
      </c>
      <c r="L502" s="1" t="s">
        <v>65</v>
      </c>
      <c r="M502" s="28"/>
      <c r="N502" s="29"/>
      <c r="O502" s="29"/>
      <c r="P502" s="30"/>
      <c r="Q502" s="30"/>
      <c r="R502" s="23" t="str">
        <f t="shared" si="7"/>
        <v>Non-lead</v>
      </c>
      <c r="S502" s="28"/>
      <c r="T502" s="29"/>
      <c r="U502" s="29"/>
      <c r="V502" s="29"/>
      <c r="W502" s="29"/>
      <c r="X502" s="29"/>
      <c r="Y502" s="29"/>
      <c r="Z502" s="29"/>
      <c r="AA502" s="29"/>
      <c r="AB502" s="5" t="s">
        <v>409</v>
      </c>
      <c r="AC502" s="29"/>
      <c r="AD502" s="29"/>
      <c r="AE502" s="31"/>
      <c r="AF502" s="8"/>
      <c r="AG502" s="31"/>
      <c r="AH502" s="29"/>
      <c r="AI502" s="29"/>
      <c r="AJ502" s="29"/>
      <c r="AK502" s="29"/>
      <c r="AL502" s="29"/>
      <c r="AM502" s="29"/>
      <c r="AN502" s="29"/>
      <c r="AO502" s="29"/>
      <c r="AP502" s="29"/>
      <c r="AQ502" s="29"/>
      <c r="AR502" s="30"/>
      <c r="AS502" s="30"/>
      <c r="AT502" s="30"/>
      <c r="AU502" s="30"/>
      <c r="AV502" s="32"/>
    </row>
    <row r="503" spans="2:48" ht="15.6" x14ac:dyDescent="0.3">
      <c r="B503" s="27"/>
      <c r="C503" s="1" t="s">
        <v>1060</v>
      </c>
      <c r="D503" s="1" t="s">
        <v>1061</v>
      </c>
      <c r="E503" s="1" t="s">
        <v>62</v>
      </c>
      <c r="F503" s="1">
        <v>40310</v>
      </c>
      <c r="G503" s="1"/>
      <c r="H503" s="1"/>
      <c r="I503" s="1" t="s">
        <v>63</v>
      </c>
      <c r="J503" s="1" t="s">
        <v>64</v>
      </c>
      <c r="K503" s="33" t="s">
        <v>63</v>
      </c>
      <c r="L503" s="1" t="s">
        <v>65</v>
      </c>
      <c r="M503" s="28"/>
      <c r="N503" s="29"/>
      <c r="O503" s="29"/>
      <c r="P503" s="30"/>
      <c r="Q503" s="30"/>
      <c r="R503" s="23" t="str">
        <f t="shared" si="7"/>
        <v>Non-lead</v>
      </c>
      <c r="S503" s="28"/>
      <c r="T503" s="29"/>
      <c r="U503" s="29"/>
      <c r="V503" s="29"/>
      <c r="W503" s="29"/>
      <c r="X503" s="29"/>
      <c r="Y503" s="29"/>
      <c r="Z503" s="29"/>
      <c r="AA503" s="29"/>
      <c r="AB503" s="5" t="s">
        <v>409</v>
      </c>
      <c r="AC503" s="29"/>
      <c r="AD503" s="29"/>
      <c r="AE503" s="31"/>
      <c r="AF503" s="8"/>
      <c r="AG503" s="31"/>
      <c r="AH503" s="29"/>
      <c r="AI503" s="29"/>
      <c r="AJ503" s="29"/>
      <c r="AK503" s="29"/>
      <c r="AL503" s="29"/>
      <c r="AM503" s="29"/>
      <c r="AN503" s="29"/>
      <c r="AO503" s="29"/>
      <c r="AP503" s="29"/>
      <c r="AQ503" s="29"/>
      <c r="AR503" s="30"/>
      <c r="AS503" s="30"/>
      <c r="AT503" s="30"/>
      <c r="AU503" s="30"/>
      <c r="AV503" s="32"/>
    </row>
    <row r="504" spans="2:48" ht="15.6" x14ac:dyDescent="0.3">
      <c r="B504" s="27"/>
      <c r="C504" s="1" t="s">
        <v>1062</v>
      </c>
      <c r="D504" s="1" t="s">
        <v>1063</v>
      </c>
      <c r="E504" s="1" t="s">
        <v>62</v>
      </c>
      <c r="F504" s="1">
        <v>40310</v>
      </c>
      <c r="G504" s="1"/>
      <c r="H504" s="1"/>
      <c r="I504" s="1" t="s">
        <v>63</v>
      </c>
      <c r="J504" s="1" t="s">
        <v>64</v>
      </c>
      <c r="K504" s="33" t="s">
        <v>63</v>
      </c>
      <c r="L504" s="1" t="s">
        <v>65</v>
      </c>
      <c r="M504" s="28"/>
      <c r="N504" s="29"/>
      <c r="O504" s="29"/>
      <c r="P504" s="30"/>
      <c r="Q504" s="30"/>
      <c r="R504" s="23" t="str">
        <f t="shared" si="7"/>
        <v>Non-lead</v>
      </c>
      <c r="S504" s="28"/>
      <c r="T504" s="29"/>
      <c r="U504" s="29"/>
      <c r="V504" s="29"/>
      <c r="W504" s="29"/>
      <c r="X504" s="29"/>
      <c r="Y504" s="29"/>
      <c r="Z504" s="29"/>
      <c r="AA504" s="29"/>
      <c r="AB504" s="5" t="s">
        <v>409</v>
      </c>
      <c r="AC504" s="29"/>
      <c r="AD504" s="29"/>
      <c r="AE504" s="31"/>
      <c r="AF504" s="8"/>
      <c r="AG504" s="31"/>
      <c r="AH504" s="29"/>
      <c r="AI504" s="29"/>
      <c r="AJ504" s="29"/>
      <c r="AK504" s="29"/>
      <c r="AL504" s="29"/>
      <c r="AM504" s="29"/>
      <c r="AN504" s="29"/>
      <c r="AO504" s="29"/>
      <c r="AP504" s="29"/>
      <c r="AQ504" s="29"/>
      <c r="AR504" s="30"/>
      <c r="AS504" s="30"/>
      <c r="AT504" s="30"/>
      <c r="AU504" s="30"/>
      <c r="AV504" s="32"/>
    </row>
    <row r="505" spans="2:48" ht="15.6" x14ac:dyDescent="0.3">
      <c r="B505" s="27"/>
      <c r="C505" s="1" t="s">
        <v>1064</v>
      </c>
      <c r="D505" s="1" t="s">
        <v>1065</v>
      </c>
      <c r="E505" s="1" t="s">
        <v>62</v>
      </c>
      <c r="F505" s="1">
        <v>40310</v>
      </c>
      <c r="G505" s="1"/>
      <c r="H505" s="1"/>
      <c r="I505" s="1" t="s">
        <v>63</v>
      </c>
      <c r="J505" s="1" t="s">
        <v>64</v>
      </c>
      <c r="K505" s="33" t="s">
        <v>63</v>
      </c>
      <c r="L505" s="1" t="s">
        <v>65</v>
      </c>
      <c r="M505" s="28"/>
      <c r="N505" s="29"/>
      <c r="O505" s="29"/>
      <c r="P505" s="30"/>
      <c r="Q505" s="30"/>
      <c r="R505" s="23" t="str">
        <f t="shared" si="7"/>
        <v>Non-lead</v>
      </c>
      <c r="S505" s="28"/>
      <c r="T505" s="29"/>
      <c r="U505" s="29"/>
      <c r="V505" s="29"/>
      <c r="W505" s="29"/>
      <c r="X505" s="29"/>
      <c r="Y505" s="29"/>
      <c r="Z505" s="29"/>
      <c r="AA505" s="29"/>
      <c r="AB505" s="5" t="s">
        <v>409</v>
      </c>
      <c r="AC505" s="29"/>
      <c r="AD505" s="29"/>
      <c r="AE505" s="31"/>
      <c r="AF505" s="8"/>
      <c r="AG505" s="31"/>
      <c r="AH505" s="29"/>
      <c r="AI505" s="29"/>
      <c r="AJ505" s="29"/>
      <c r="AK505" s="29"/>
      <c r="AL505" s="29"/>
      <c r="AM505" s="29"/>
      <c r="AN505" s="29"/>
      <c r="AO505" s="29"/>
      <c r="AP505" s="29"/>
      <c r="AQ505" s="29"/>
      <c r="AR505" s="30"/>
      <c r="AS505" s="30"/>
      <c r="AT505" s="30"/>
      <c r="AU505" s="30"/>
      <c r="AV505" s="32"/>
    </row>
    <row r="506" spans="2:48" ht="15.6" x14ac:dyDescent="0.3">
      <c r="B506" s="27"/>
      <c r="C506" s="1" t="s">
        <v>1066</v>
      </c>
      <c r="D506" s="1" t="s">
        <v>1067</v>
      </c>
      <c r="E506" s="1" t="s">
        <v>62</v>
      </c>
      <c r="F506" s="1">
        <v>40310</v>
      </c>
      <c r="G506" s="1"/>
      <c r="H506" s="1"/>
      <c r="I506" s="1" t="s">
        <v>63</v>
      </c>
      <c r="J506" s="1" t="s">
        <v>64</v>
      </c>
      <c r="K506" s="33" t="s">
        <v>63</v>
      </c>
      <c r="L506" s="1" t="s">
        <v>65</v>
      </c>
      <c r="M506" s="28"/>
      <c r="N506" s="29"/>
      <c r="O506" s="29"/>
      <c r="P506" s="30"/>
      <c r="Q506" s="30"/>
      <c r="R506" s="23" t="str">
        <f t="shared" si="7"/>
        <v>Non-lead</v>
      </c>
      <c r="S506" s="28"/>
      <c r="T506" s="29"/>
      <c r="U506" s="29"/>
      <c r="V506" s="29"/>
      <c r="W506" s="29"/>
      <c r="X506" s="29"/>
      <c r="Y506" s="29"/>
      <c r="Z506" s="29"/>
      <c r="AA506" s="29"/>
      <c r="AB506" s="5" t="s">
        <v>409</v>
      </c>
      <c r="AC506" s="29"/>
      <c r="AD506" s="29"/>
      <c r="AE506" s="31"/>
      <c r="AF506" s="8"/>
      <c r="AG506" s="31"/>
      <c r="AH506" s="29"/>
      <c r="AI506" s="29"/>
      <c r="AJ506" s="29"/>
      <c r="AK506" s="29"/>
      <c r="AL506" s="29"/>
      <c r="AM506" s="29"/>
      <c r="AN506" s="29"/>
      <c r="AO506" s="29"/>
      <c r="AP506" s="29"/>
      <c r="AQ506" s="29"/>
      <c r="AR506" s="30"/>
      <c r="AS506" s="30"/>
      <c r="AT506" s="30"/>
      <c r="AU506" s="30"/>
      <c r="AV506" s="32"/>
    </row>
    <row r="507" spans="2:48" ht="15.6" x14ac:dyDescent="0.3">
      <c r="B507" s="27"/>
      <c r="C507" s="1" t="s">
        <v>1068</v>
      </c>
      <c r="D507" s="1" t="s">
        <v>1069</v>
      </c>
      <c r="E507" s="1" t="s">
        <v>62</v>
      </c>
      <c r="F507" s="1">
        <v>40310</v>
      </c>
      <c r="G507" s="1"/>
      <c r="H507" s="1"/>
      <c r="I507" s="1" t="s">
        <v>63</v>
      </c>
      <c r="J507" s="1" t="s">
        <v>64</v>
      </c>
      <c r="K507" s="33" t="s">
        <v>63</v>
      </c>
      <c r="L507" s="1" t="s">
        <v>65</v>
      </c>
      <c r="M507" s="28"/>
      <c r="N507" s="29"/>
      <c r="O507" s="29"/>
      <c r="P507" s="30"/>
      <c r="Q507" s="30"/>
      <c r="R507" s="23" t="str">
        <f t="shared" si="7"/>
        <v>Non-lead</v>
      </c>
      <c r="S507" s="28"/>
      <c r="T507" s="29"/>
      <c r="U507" s="29"/>
      <c r="V507" s="29"/>
      <c r="W507" s="29"/>
      <c r="X507" s="29"/>
      <c r="Y507" s="29"/>
      <c r="Z507" s="29"/>
      <c r="AA507" s="29"/>
      <c r="AB507" s="5" t="s">
        <v>409</v>
      </c>
      <c r="AC507" s="29"/>
      <c r="AD507" s="29"/>
      <c r="AE507" s="31"/>
      <c r="AF507" s="8"/>
      <c r="AG507" s="31"/>
      <c r="AH507" s="29"/>
      <c r="AI507" s="29"/>
      <c r="AJ507" s="29"/>
      <c r="AK507" s="29"/>
      <c r="AL507" s="29"/>
      <c r="AM507" s="29"/>
      <c r="AN507" s="29"/>
      <c r="AO507" s="29"/>
      <c r="AP507" s="29"/>
      <c r="AQ507" s="29"/>
      <c r="AR507" s="30"/>
      <c r="AS507" s="30"/>
      <c r="AT507" s="30"/>
      <c r="AU507" s="30"/>
      <c r="AV507" s="32"/>
    </row>
    <row r="508" spans="2:48" ht="15.6" x14ac:dyDescent="0.3">
      <c r="B508" s="27"/>
      <c r="C508" s="1" t="s">
        <v>1070</v>
      </c>
      <c r="D508" s="26" t="s">
        <v>1071</v>
      </c>
      <c r="E508" s="1" t="s">
        <v>62</v>
      </c>
      <c r="F508" s="1">
        <v>40310</v>
      </c>
      <c r="G508" s="1"/>
      <c r="H508" s="1"/>
      <c r="I508" s="1" t="s">
        <v>63</v>
      </c>
      <c r="J508" s="1" t="s">
        <v>64</v>
      </c>
      <c r="K508" s="33" t="s">
        <v>63</v>
      </c>
      <c r="L508" s="1" t="s">
        <v>65</v>
      </c>
      <c r="M508" s="28"/>
      <c r="N508" s="29"/>
      <c r="O508" s="29"/>
      <c r="P508" s="30"/>
      <c r="Q508" s="30"/>
      <c r="R508" s="23" t="str">
        <f t="shared" si="7"/>
        <v>Non-lead</v>
      </c>
      <c r="S508" s="28"/>
      <c r="T508" s="29"/>
      <c r="U508" s="29"/>
      <c r="V508" s="29"/>
      <c r="W508" s="29"/>
      <c r="X508" s="29"/>
      <c r="Y508" s="29"/>
      <c r="Z508" s="29"/>
      <c r="AA508" s="29"/>
      <c r="AB508" s="5" t="s">
        <v>409</v>
      </c>
      <c r="AC508" s="29"/>
      <c r="AD508" s="29"/>
      <c r="AE508" s="31"/>
      <c r="AF508" s="8"/>
      <c r="AG508" s="31"/>
      <c r="AH508" s="29"/>
      <c r="AI508" s="29"/>
      <c r="AJ508" s="29"/>
      <c r="AK508" s="29"/>
      <c r="AL508" s="29"/>
      <c r="AM508" s="29"/>
      <c r="AN508" s="29"/>
      <c r="AO508" s="29"/>
      <c r="AP508" s="29"/>
      <c r="AQ508" s="29"/>
      <c r="AR508" s="30"/>
      <c r="AS508" s="30"/>
      <c r="AT508" s="30"/>
      <c r="AU508" s="30"/>
      <c r="AV508" s="32"/>
    </row>
    <row r="509" spans="2:48" ht="15.6" x14ac:dyDescent="0.3">
      <c r="B509" s="27"/>
      <c r="C509" s="1" t="s">
        <v>1072</v>
      </c>
      <c r="D509" s="1" t="s">
        <v>1073</v>
      </c>
      <c r="E509" s="1" t="s">
        <v>62</v>
      </c>
      <c r="F509" s="1">
        <v>40310</v>
      </c>
      <c r="G509" s="1"/>
      <c r="H509" s="1"/>
      <c r="I509" s="1" t="s">
        <v>63</v>
      </c>
      <c r="J509" s="1" t="s">
        <v>64</v>
      </c>
      <c r="K509" s="33" t="s">
        <v>63</v>
      </c>
      <c r="L509" s="1" t="s">
        <v>65</v>
      </c>
      <c r="M509" s="28"/>
      <c r="N509" s="29"/>
      <c r="O509" s="29"/>
      <c r="P509" s="30"/>
      <c r="Q509" s="30"/>
      <c r="R509" s="23" t="str">
        <f t="shared" si="7"/>
        <v>Non-lead</v>
      </c>
      <c r="S509" s="28"/>
      <c r="T509" s="29"/>
      <c r="U509" s="29"/>
      <c r="V509" s="29"/>
      <c r="W509" s="29"/>
      <c r="X509" s="29"/>
      <c r="Y509" s="29"/>
      <c r="Z509" s="29"/>
      <c r="AA509" s="29"/>
      <c r="AB509" s="5" t="s">
        <v>409</v>
      </c>
      <c r="AC509" s="29"/>
      <c r="AD509" s="29"/>
      <c r="AE509" s="31"/>
      <c r="AF509" s="8"/>
      <c r="AG509" s="31"/>
      <c r="AH509" s="29"/>
      <c r="AI509" s="29"/>
      <c r="AJ509" s="29"/>
      <c r="AK509" s="29"/>
      <c r="AL509" s="29"/>
      <c r="AM509" s="29"/>
      <c r="AN509" s="29"/>
      <c r="AO509" s="29"/>
      <c r="AP509" s="29"/>
      <c r="AQ509" s="29"/>
      <c r="AR509" s="30"/>
      <c r="AS509" s="30"/>
      <c r="AT509" s="30"/>
      <c r="AU509" s="30"/>
      <c r="AV509" s="32"/>
    </row>
    <row r="510" spans="2:48" ht="15.6" x14ac:dyDescent="0.3">
      <c r="B510" s="27"/>
      <c r="C510" s="1" t="s">
        <v>1074</v>
      </c>
      <c r="D510" s="1" t="s">
        <v>1075</v>
      </c>
      <c r="E510" s="1" t="s">
        <v>62</v>
      </c>
      <c r="F510" s="1">
        <v>40310</v>
      </c>
      <c r="G510" s="1"/>
      <c r="H510" s="1"/>
      <c r="I510" s="1" t="s">
        <v>63</v>
      </c>
      <c r="J510" s="1" t="s">
        <v>64</v>
      </c>
      <c r="K510" s="33" t="s">
        <v>63</v>
      </c>
      <c r="L510" s="1" t="s">
        <v>65</v>
      </c>
      <c r="M510" s="28"/>
      <c r="N510" s="29"/>
      <c r="O510" s="29"/>
      <c r="P510" s="30"/>
      <c r="Q510" s="30"/>
      <c r="R510" s="23" t="str">
        <f t="shared" si="7"/>
        <v>Non-lead</v>
      </c>
      <c r="S510" s="28"/>
      <c r="T510" s="29"/>
      <c r="U510" s="29"/>
      <c r="V510" s="29"/>
      <c r="W510" s="29"/>
      <c r="X510" s="29"/>
      <c r="Y510" s="29"/>
      <c r="Z510" s="29"/>
      <c r="AA510" s="29"/>
      <c r="AB510" s="5" t="s">
        <v>409</v>
      </c>
      <c r="AC510" s="29"/>
      <c r="AD510" s="29"/>
      <c r="AE510" s="31"/>
      <c r="AF510" s="8"/>
      <c r="AG510" s="31"/>
      <c r="AH510" s="29"/>
      <c r="AI510" s="29"/>
      <c r="AJ510" s="29"/>
      <c r="AK510" s="29"/>
      <c r="AL510" s="29"/>
      <c r="AM510" s="29"/>
      <c r="AN510" s="29"/>
      <c r="AO510" s="29"/>
      <c r="AP510" s="29"/>
      <c r="AQ510" s="29"/>
      <c r="AR510" s="30"/>
      <c r="AS510" s="30"/>
      <c r="AT510" s="30"/>
      <c r="AU510" s="30"/>
      <c r="AV510" s="32"/>
    </row>
    <row r="511" spans="2:48" ht="15.6" x14ac:dyDescent="0.3">
      <c r="B511" s="27"/>
      <c r="C511" s="1" t="s">
        <v>1076</v>
      </c>
      <c r="D511" s="1" t="s">
        <v>1077</v>
      </c>
      <c r="E511" s="1" t="s">
        <v>62</v>
      </c>
      <c r="F511" s="1">
        <v>40310</v>
      </c>
      <c r="G511" s="1"/>
      <c r="H511" s="1"/>
      <c r="I511" s="1" t="s">
        <v>63</v>
      </c>
      <c r="J511" s="1" t="s">
        <v>64</v>
      </c>
      <c r="K511" s="33" t="s">
        <v>63</v>
      </c>
      <c r="L511" s="1" t="s">
        <v>65</v>
      </c>
      <c r="M511" s="28"/>
      <c r="N511" s="29"/>
      <c r="O511" s="29"/>
      <c r="P511" s="30"/>
      <c r="Q511" s="30"/>
      <c r="R511" s="23" t="str">
        <f t="shared" si="7"/>
        <v>Non-lead</v>
      </c>
      <c r="S511" s="28"/>
      <c r="T511" s="29"/>
      <c r="U511" s="29"/>
      <c r="V511" s="29"/>
      <c r="W511" s="29"/>
      <c r="X511" s="29"/>
      <c r="Y511" s="29"/>
      <c r="Z511" s="29"/>
      <c r="AA511" s="29"/>
      <c r="AB511" s="5" t="s">
        <v>409</v>
      </c>
      <c r="AC511" s="29"/>
      <c r="AD511" s="29"/>
      <c r="AE511" s="31"/>
      <c r="AF511" s="8"/>
      <c r="AG511" s="31"/>
      <c r="AH511" s="29"/>
      <c r="AI511" s="29"/>
      <c r="AJ511" s="29"/>
      <c r="AK511" s="29"/>
      <c r="AL511" s="29"/>
      <c r="AM511" s="29"/>
      <c r="AN511" s="29"/>
      <c r="AO511" s="29"/>
      <c r="AP511" s="29"/>
      <c r="AQ511" s="29"/>
      <c r="AR511" s="30"/>
      <c r="AS511" s="30"/>
      <c r="AT511" s="30"/>
      <c r="AU511" s="30"/>
      <c r="AV511" s="32"/>
    </row>
    <row r="512" spans="2:48" ht="15.6" x14ac:dyDescent="0.3">
      <c r="B512" s="27"/>
      <c r="C512" s="1" t="s">
        <v>1078</v>
      </c>
      <c r="D512" s="1" t="s">
        <v>1079</v>
      </c>
      <c r="E512" s="1" t="s">
        <v>62</v>
      </c>
      <c r="F512" s="1">
        <v>40310</v>
      </c>
      <c r="G512" s="1"/>
      <c r="H512" s="1"/>
      <c r="I512" s="1" t="s">
        <v>63</v>
      </c>
      <c r="J512" s="1" t="s">
        <v>64</v>
      </c>
      <c r="K512" s="33" t="s">
        <v>63</v>
      </c>
      <c r="L512" s="1" t="s">
        <v>65</v>
      </c>
      <c r="M512" s="28"/>
      <c r="N512" s="29"/>
      <c r="O512" s="29"/>
      <c r="P512" s="30"/>
      <c r="Q512" s="30"/>
      <c r="R512" s="23" t="str">
        <f t="shared" si="7"/>
        <v>Non-lead</v>
      </c>
      <c r="S512" s="28"/>
      <c r="T512" s="29"/>
      <c r="U512" s="29"/>
      <c r="V512" s="29"/>
      <c r="W512" s="29"/>
      <c r="X512" s="29"/>
      <c r="Y512" s="29"/>
      <c r="Z512" s="29"/>
      <c r="AA512" s="29"/>
      <c r="AB512" s="5" t="s">
        <v>409</v>
      </c>
      <c r="AC512" s="29"/>
      <c r="AD512" s="29"/>
      <c r="AE512" s="31"/>
      <c r="AF512" s="8"/>
      <c r="AG512" s="31"/>
      <c r="AH512" s="29"/>
      <c r="AI512" s="29"/>
      <c r="AJ512" s="29"/>
      <c r="AK512" s="29"/>
      <c r="AL512" s="29"/>
      <c r="AM512" s="29"/>
      <c r="AN512" s="29"/>
      <c r="AO512" s="29"/>
      <c r="AP512" s="29"/>
      <c r="AQ512" s="29"/>
      <c r="AR512" s="30"/>
      <c r="AS512" s="30"/>
      <c r="AT512" s="30"/>
      <c r="AU512" s="30"/>
      <c r="AV512" s="32"/>
    </row>
    <row r="513" spans="2:48" ht="15.6" x14ac:dyDescent="0.3">
      <c r="B513" s="27"/>
      <c r="C513" s="1" t="s">
        <v>1080</v>
      </c>
      <c r="D513" s="1" t="s">
        <v>717</v>
      </c>
      <c r="E513" s="1" t="s">
        <v>62</v>
      </c>
      <c r="F513" s="1">
        <v>40310</v>
      </c>
      <c r="G513" s="1"/>
      <c r="H513" s="1"/>
      <c r="I513" s="1" t="s">
        <v>63</v>
      </c>
      <c r="J513" s="1" t="s">
        <v>64</v>
      </c>
      <c r="K513" s="33" t="s">
        <v>63</v>
      </c>
      <c r="L513" s="1" t="s">
        <v>65</v>
      </c>
      <c r="M513" s="28"/>
      <c r="N513" s="29"/>
      <c r="O513" s="29"/>
      <c r="P513" s="30"/>
      <c r="Q513" s="30"/>
      <c r="R513" s="23" t="str">
        <f t="shared" si="7"/>
        <v>Non-lead</v>
      </c>
      <c r="S513" s="28"/>
      <c r="T513" s="29"/>
      <c r="U513" s="29"/>
      <c r="V513" s="29"/>
      <c r="W513" s="29"/>
      <c r="X513" s="29"/>
      <c r="Y513" s="29"/>
      <c r="Z513" s="29"/>
      <c r="AA513" s="29"/>
      <c r="AB513" s="5" t="s">
        <v>409</v>
      </c>
      <c r="AC513" s="29"/>
      <c r="AD513" s="29"/>
      <c r="AE513" s="31"/>
      <c r="AF513" s="8"/>
      <c r="AG513" s="31"/>
      <c r="AH513" s="29"/>
      <c r="AI513" s="29"/>
      <c r="AJ513" s="29"/>
      <c r="AK513" s="29"/>
      <c r="AL513" s="29"/>
      <c r="AM513" s="29"/>
      <c r="AN513" s="29"/>
      <c r="AO513" s="29"/>
      <c r="AP513" s="29"/>
      <c r="AQ513" s="29"/>
      <c r="AR513" s="30"/>
      <c r="AS513" s="30"/>
      <c r="AT513" s="30"/>
      <c r="AU513" s="30"/>
      <c r="AV513" s="32"/>
    </row>
    <row r="514" spans="2:48" ht="15.6" x14ac:dyDescent="0.3">
      <c r="B514" s="27"/>
      <c r="C514" s="1" t="s">
        <v>1081</v>
      </c>
      <c r="D514" s="1" t="s">
        <v>1082</v>
      </c>
      <c r="E514" s="1" t="s">
        <v>62</v>
      </c>
      <c r="F514" s="1">
        <v>40310</v>
      </c>
      <c r="G514" s="1"/>
      <c r="H514" s="1"/>
      <c r="I514" s="1" t="s">
        <v>63</v>
      </c>
      <c r="J514" s="1" t="s">
        <v>64</v>
      </c>
      <c r="K514" s="33" t="s">
        <v>63</v>
      </c>
      <c r="L514" s="1" t="s">
        <v>65</v>
      </c>
      <c r="M514" s="28"/>
      <c r="N514" s="29"/>
      <c r="O514" s="29"/>
      <c r="P514" s="30"/>
      <c r="Q514" s="30"/>
      <c r="R514" s="23" t="str">
        <f t="shared" si="7"/>
        <v>Non-lead</v>
      </c>
      <c r="S514" s="28"/>
      <c r="T514" s="29"/>
      <c r="U514" s="29"/>
      <c r="V514" s="29"/>
      <c r="W514" s="29"/>
      <c r="X514" s="29"/>
      <c r="Y514" s="29"/>
      <c r="Z514" s="29"/>
      <c r="AA514" s="29"/>
      <c r="AB514" s="5" t="s">
        <v>409</v>
      </c>
      <c r="AC514" s="29"/>
      <c r="AD514" s="29"/>
      <c r="AE514" s="31"/>
      <c r="AF514" s="8"/>
      <c r="AG514" s="31"/>
      <c r="AH514" s="29"/>
      <c r="AI514" s="29"/>
      <c r="AJ514" s="29"/>
      <c r="AK514" s="29"/>
      <c r="AL514" s="29"/>
      <c r="AM514" s="29"/>
      <c r="AN514" s="29"/>
      <c r="AO514" s="29"/>
      <c r="AP514" s="29"/>
      <c r="AQ514" s="29"/>
      <c r="AR514" s="30"/>
      <c r="AS514" s="30"/>
      <c r="AT514" s="30"/>
      <c r="AU514" s="30"/>
      <c r="AV514" s="32"/>
    </row>
    <row r="515" spans="2:48" ht="15.6" x14ac:dyDescent="0.3">
      <c r="B515" s="27"/>
      <c r="C515" s="1" t="s">
        <v>1083</v>
      </c>
      <c r="D515" s="1" t="s">
        <v>1084</v>
      </c>
      <c r="E515" s="1" t="s">
        <v>62</v>
      </c>
      <c r="F515" s="1">
        <v>40310</v>
      </c>
      <c r="G515" s="1"/>
      <c r="H515" s="1"/>
      <c r="I515" s="1" t="s">
        <v>63</v>
      </c>
      <c r="J515" s="1" t="s">
        <v>64</v>
      </c>
      <c r="K515" s="33" t="s">
        <v>63</v>
      </c>
      <c r="L515" s="1" t="s">
        <v>65</v>
      </c>
      <c r="M515" s="28"/>
      <c r="N515" s="29"/>
      <c r="O515" s="29"/>
      <c r="P515" s="30"/>
      <c r="Q515" s="30"/>
      <c r="R515" s="23" t="str">
        <f t="shared" si="7"/>
        <v>Non-lead</v>
      </c>
      <c r="S515" s="28"/>
      <c r="T515" s="29"/>
      <c r="U515" s="29"/>
      <c r="V515" s="29"/>
      <c r="W515" s="29"/>
      <c r="X515" s="29"/>
      <c r="Y515" s="29"/>
      <c r="Z515" s="29"/>
      <c r="AA515" s="29"/>
      <c r="AB515" s="5" t="s">
        <v>409</v>
      </c>
      <c r="AC515" s="29"/>
      <c r="AD515" s="29"/>
      <c r="AE515" s="31"/>
      <c r="AF515" s="8"/>
      <c r="AG515" s="31"/>
      <c r="AH515" s="29"/>
      <c r="AI515" s="29"/>
      <c r="AJ515" s="29"/>
      <c r="AK515" s="29"/>
      <c r="AL515" s="29"/>
      <c r="AM515" s="29"/>
      <c r="AN515" s="29"/>
      <c r="AO515" s="29"/>
      <c r="AP515" s="29"/>
      <c r="AQ515" s="29"/>
      <c r="AR515" s="30"/>
      <c r="AS515" s="30"/>
      <c r="AT515" s="30"/>
      <c r="AU515" s="30"/>
      <c r="AV515" s="32"/>
    </row>
    <row r="516" spans="2:48" ht="15.6" x14ac:dyDescent="0.3">
      <c r="B516" s="27"/>
      <c r="C516" s="1" t="s">
        <v>1085</v>
      </c>
      <c r="D516" s="1" t="s">
        <v>1086</v>
      </c>
      <c r="E516" s="1" t="s">
        <v>62</v>
      </c>
      <c r="F516" s="1">
        <v>40310</v>
      </c>
      <c r="G516" s="1"/>
      <c r="H516" s="1"/>
      <c r="I516" s="1" t="s">
        <v>63</v>
      </c>
      <c r="J516" s="1" t="s">
        <v>64</v>
      </c>
      <c r="K516" s="33" t="s">
        <v>63</v>
      </c>
      <c r="L516" s="1" t="s">
        <v>65</v>
      </c>
      <c r="M516" s="28"/>
      <c r="N516" s="29"/>
      <c r="O516" s="29"/>
      <c r="P516" s="30"/>
      <c r="Q516" s="30"/>
      <c r="R516" s="23" t="str">
        <f t="shared" si="7"/>
        <v>Non-lead</v>
      </c>
      <c r="S516" s="28"/>
      <c r="T516" s="29"/>
      <c r="U516" s="29"/>
      <c r="V516" s="29"/>
      <c r="W516" s="29"/>
      <c r="X516" s="29"/>
      <c r="Y516" s="29"/>
      <c r="Z516" s="29"/>
      <c r="AA516" s="29"/>
      <c r="AB516" s="5" t="s">
        <v>409</v>
      </c>
      <c r="AC516" s="29"/>
      <c r="AD516" s="29"/>
      <c r="AE516" s="31"/>
      <c r="AF516" s="8"/>
      <c r="AG516" s="31"/>
      <c r="AH516" s="29"/>
      <c r="AI516" s="29"/>
      <c r="AJ516" s="29"/>
      <c r="AK516" s="29"/>
      <c r="AL516" s="29"/>
      <c r="AM516" s="29"/>
      <c r="AN516" s="29"/>
      <c r="AO516" s="29"/>
      <c r="AP516" s="29"/>
      <c r="AQ516" s="29"/>
      <c r="AR516" s="30"/>
      <c r="AS516" s="30"/>
      <c r="AT516" s="30"/>
      <c r="AU516" s="30"/>
      <c r="AV516" s="32"/>
    </row>
    <row r="517" spans="2:48" ht="15.6" x14ac:dyDescent="0.3">
      <c r="B517" s="27"/>
      <c r="C517" s="1" t="s">
        <v>1087</v>
      </c>
      <c r="D517" s="1" t="s">
        <v>1088</v>
      </c>
      <c r="E517" s="1" t="s">
        <v>62</v>
      </c>
      <c r="F517" s="1">
        <v>40310</v>
      </c>
      <c r="G517" s="1"/>
      <c r="H517" s="1"/>
      <c r="I517" s="1" t="s">
        <v>63</v>
      </c>
      <c r="J517" s="1" t="s">
        <v>64</v>
      </c>
      <c r="K517" s="33" t="s">
        <v>63</v>
      </c>
      <c r="L517" s="1" t="s">
        <v>65</v>
      </c>
      <c r="M517" s="28"/>
      <c r="N517" s="29"/>
      <c r="O517" s="29"/>
      <c r="P517" s="30"/>
      <c r="Q517" s="30"/>
      <c r="R517" s="23" t="str">
        <f t="shared" si="7"/>
        <v>Non-lead</v>
      </c>
      <c r="S517" s="28"/>
      <c r="T517" s="29"/>
      <c r="U517" s="29"/>
      <c r="V517" s="29"/>
      <c r="W517" s="29"/>
      <c r="X517" s="29"/>
      <c r="Y517" s="29"/>
      <c r="Z517" s="29"/>
      <c r="AA517" s="29"/>
      <c r="AB517" s="5" t="s">
        <v>409</v>
      </c>
      <c r="AC517" s="29"/>
      <c r="AD517" s="29"/>
      <c r="AE517" s="31"/>
      <c r="AF517" s="8"/>
      <c r="AG517" s="31"/>
      <c r="AH517" s="29"/>
      <c r="AI517" s="29"/>
      <c r="AJ517" s="29"/>
      <c r="AK517" s="29"/>
      <c r="AL517" s="29"/>
      <c r="AM517" s="29"/>
      <c r="AN517" s="29"/>
      <c r="AO517" s="29"/>
      <c r="AP517" s="29"/>
      <c r="AQ517" s="29"/>
      <c r="AR517" s="30"/>
      <c r="AS517" s="30"/>
      <c r="AT517" s="30"/>
      <c r="AU517" s="30"/>
      <c r="AV517" s="32"/>
    </row>
    <row r="518" spans="2:48" ht="15.6" x14ac:dyDescent="0.3">
      <c r="B518" s="27"/>
      <c r="C518" s="1" t="s">
        <v>1089</v>
      </c>
      <c r="D518" s="1" t="s">
        <v>1090</v>
      </c>
      <c r="E518" s="1" t="s">
        <v>62</v>
      </c>
      <c r="F518" s="1">
        <v>40310</v>
      </c>
      <c r="G518" s="1"/>
      <c r="H518" s="1"/>
      <c r="I518" s="1" t="s">
        <v>63</v>
      </c>
      <c r="J518" s="1" t="s">
        <v>64</v>
      </c>
      <c r="K518" s="33" t="s">
        <v>63</v>
      </c>
      <c r="L518" s="1" t="s">
        <v>65</v>
      </c>
      <c r="M518" s="28"/>
      <c r="N518" s="29"/>
      <c r="O518" s="29"/>
      <c r="P518" s="30"/>
      <c r="Q518" s="30"/>
      <c r="R518" s="23" t="str">
        <f t="shared" si="7"/>
        <v>Non-lead</v>
      </c>
      <c r="S518" s="28"/>
      <c r="T518" s="29"/>
      <c r="U518" s="29"/>
      <c r="V518" s="29"/>
      <c r="W518" s="29"/>
      <c r="X518" s="29"/>
      <c r="Y518" s="29"/>
      <c r="Z518" s="29"/>
      <c r="AA518" s="29"/>
      <c r="AB518" s="5" t="s">
        <v>409</v>
      </c>
      <c r="AC518" s="29"/>
      <c r="AD518" s="29"/>
      <c r="AE518" s="31"/>
      <c r="AF518" s="8"/>
      <c r="AG518" s="31"/>
      <c r="AH518" s="29"/>
      <c r="AI518" s="29"/>
      <c r="AJ518" s="29"/>
      <c r="AK518" s="29"/>
      <c r="AL518" s="29"/>
      <c r="AM518" s="29"/>
      <c r="AN518" s="29"/>
      <c r="AO518" s="29"/>
      <c r="AP518" s="29"/>
      <c r="AQ518" s="29"/>
      <c r="AR518" s="30"/>
      <c r="AS518" s="30"/>
      <c r="AT518" s="30"/>
      <c r="AU518" s="30"/>
      <c r="AV518" s="32"/>
    </row>
    <row r="519" spans="2:48" ht="15.6" x14ac:dyDescent="0.3">
      <c r="B519" s="27"/>
      <c r="C519" s="1" t="s">
        <v>1091</v>
      </c>
      <c r="D519" s="1" t="s">
        <v>1092</v>
      </c>
      <c r="E519" s="1" t="s">
        <v>62</v>
      </c>
      <c r="F519" s="1">
        <v>40310</v>
      </c>
      <c r="G519" s="1"/>
      <c r="H519" s="1"/>
      <c r="I519" s="1" t="s">
        <v>63</v>
      </c>
      <c r="J519" s="1" t="s">
        <v>64</v>
      </c>
      <c r="K519" s="33" t="s">
        <v>63</v>
      </c>
      <c r="L519" s="1" t="s">
        <v>65</v>
      </c>
      <c r="M519" s="28"/>
      <c r="N519" s="29"/>
      <c r="O519" s="29"/>
      <c r="P519" s="30"/>
      <c r="Q519" s="30"/>
      <c r="R519" s="23" t="str">
        <f t="shared" ref="R519:R570" si="8">IF(AND(I519="",K519=""),"",IF(I519="Lead","Lead",IF(K519="Lead","Lead",IF((OR((AND((ISNUMBER(SEARCH("Galvanized",K519))),AM519="Yes")),(AND((ISNUMBER(SEARCH("Galvanized",K519))),AM519="Unknown")))),"Galvanized requiring replacement",IF((OR((AND((ISNUMBER(SEARCH("Galvanized",K519))),AQ519="Yes")),(AND((ISNUMBER(SEARCH("Galvanized",K519))),AQ519="Unknown")))),"Galvanized requiring replacement",IF(I519="Galvanized requiring replacement","Galvanized requiring replacement",IF(K519="Galvanized - not known if lead contact","Galvanized requiring replacement",IF(K519="Galvanized requiring replacement","Galvanized requiring replacement",IF(ISNUMBER(SEARCH("Unknown",I519)),"Unknown",IF(ISNUMBER(SEARCH("Unknown",K519)),"Unknown",IF(I519="","Unknown",IF(K519="","Unknown","Non-lead"))))))))))))</f>
        <v>Non-lead</v>
      </c>
      <c r="S519" s="28"/>
      <c r="T519" s="29"/>
      <c r="U519" s="29"/>
      <c r="V519" s="29"/>
      <c r="W519" s="29"/>
      <c r="X519" s="29"/>
      <c r="Y519" s="29"/>
      <c r="Z519" s="29"/>
      <c r="AA519" s="29"/>
      <c r="AB519" s="5" t="s">
        <v>409</v>
      </c>
      <c r="AC519" s="29"/>
      <c r="AD519" s="29"/>
      <c r="AE519" s="31"/>
      <c r="AF519" s="8"/>
      <c r="AG519" s="31"/>
      <c r="AH519" s="29"/>
      <c r="AI519" s="29"/>
      <c r="AJ519" s="29"/>
      <c r="AK519" s="29"/>
      <c r="AL519" s="29"/>
      <c r="AM519" s="29"/>
      <c r="AN519" s="29"/>
      <c r="AO519" s="29"/>
      <c r="AP519" s="29"/>
      <c r="AQ519" s="29"/>
      <c r="AR519" s="30"/>
      <c r="AS519" s="30"/>
      <c r="AT519" s="30"/>
      <c r="AU519" s="30"/>
      <c r="AV519" s="32"/>
    </row>
    <row r="520" spans="2:48" ht="15.6" x14ac:dyDescent="0.3">
      <c r="B520" s="27"/>
      <c r="C520" s="1" t="s">
        <v>1093</v>
      </c>
      <c r="D520" s="1" t="s">
        <v>1094</v>
      </c>
      <c r="E520" s="1" t="s">
        <v>62</v>
      </c>
      <c r="F520" s="1">
        <v>40310</v>
      </c>
      <c r="G520" s="1"/>
      <c r="H520" s="1"/>
      <c r="I520" s="1" t="s">
        <v>63</v>
      </c>
      <c r="J520" s="1" t="s">
        <v>64</v>
      </c>
      <c r="K520" s="33" t="s">
        <v>63</v>
      </c>
      <c r="L520" s="1" t="s">
        <v>65</v>
      </c>
      <c r="M520" s="28"/>
      <c r="N520" s="29"/>
      <c r="O520" s="29"/>
      <c r="P520" s="30"/>
      <c r="Q520" s="30"/>
      <c r="R520" s="23" t="str">
        <f t="shared" si="8"/>
        <v>Non-lead</v>
      </c>
      <c r="S520" s="28"/>
      <c r="T520" s="29"/>
      <c r="U520" s="29"/>
      <c r="V520" s="29"/>
      <c r="W520" s="29"/>
      <c r="X520" s="29"/>
      <c r="Y520" s="29"/>
      <c r="Z520" s="29"/>
      <c r="AA520" s="29"/>
      <c r="AB520" s="5" t="s">
        <v>409</v>
      </c>
      <c r="AC520" s="29"/>
      <c r="AD520" s="29"/>
      <c r="AE520" s="31"/>
      <c r="AF520" s="8"/>
      <c r="AG520" s="31"/>
      <c r="AH520" s="29"/>
      <c r="AI520" s="29"/>
      <c r="AJ520" s="29"/>
      <c r="AK520" s="29"/>
      <c r="AL520" s="29"/>
      <c r="AM520" s="29"/>
      <c r="AN520" s="29"/>
      <c r="AO520" s="29"/>
      <c r="AP520" s="29"/>
      <c r="AQ520" s="29"/>
      <c r="AR520" s="30"/>
      <c r="AS520" s="30"/>
      <c r="AT520" s="30"/>
      <c r="AU520" s="30"/>
      <c r="AV520" s="32"/>
    </row>
    <row r="521" spans="2:48" ht="15.6" x14ac:dyDescent="0.3">
      <c r="B521" s="27"/>
      <c r="C521" s="1" t="s">
        <v>1095</v>
      </c>
      <c r="D521" s="1" t="s">
        <v>1096</v>
      </c>
      <c r="E521" s="1" t="s">
        <v>62</v>
      </c>
      <c r="F521" s="1">
        <v>40310</v>
      </c>
      <c r="G521" s="1"/>
      <c r="H521" s="1"/>
      <c r="I521" s="1" t="s">
        <v>63</v>
      </c>
      <c r="J521" s="1" t="s">
        <v>64</v>
      </c>
      <c r="K521" s="33" t="s">
        <v>63</v>
      </c>
      <c r="L521" s="1" t="s">
        <v>65</v>
      </c>
      <c r="M521" s="28"/>
      <c r="N521" s="29"/>
      <c r="O521" s="29"/>
      <c r="P521" s="30"/>
      <c r="Q521" s="30"/>
      <c r="R521" s="23" t="str">
        <f t="shared" si="8"/>
        <v>Non-lead</v>
      </c>
      <c r="S521" s="28"/>
      <c r="T521" s="29"/>
      <c r="U521" s="29"/>
      <c r="V521" s="29"/>
      <c r="W521" s="29"/>
      <c r="X521" s="29"/>
      <c r="Y521" s="29"/>
      <c r="Z521" s="29"/>
      <c r="AA521" s="29"/>
      <c r="AB521" s="5" t="s">
        <v>409</v>
      </c>
      <c r="AC521" s="29"/>
      <c r="AD521" s="29"/>
      <c r="AE521" s="31"/>
      <c r="AF521" s="8"/>
      <c r="AG521" s="31"/>
      <c r="AH521" s="29"/>
      <c r="AI521" s="29"/>
      <c r="AJ521" s="29"/>
      <c r="AK521" s="29"/>
      <c r="AL521" s="29"/>
      <c r="AM521" s="29"/>
      <c r="AN521" s="29"/>
      <c r="AO521" s="29"/>
      <c r="AP521" s="29"/>
      <c r="AQ521" s="29"/>
      <c r="AR521" s="30"/>
      <c r="AS521" s="30"/>
      <c r="AT521" s="30"/>
      <c r="AU521" s="30"/>
      <c r="AV521" s="32"/>
    </row>
    <row r="522" spans="2:48" ht="15.6" x14ac:dyDescent="0.3">
      <c r="B522" s="27"/>
      <c r="C522" s="1" t="s">
        <v>1095</v>
      </c>
      <c r="D522" s="1" t="s">
        <v>1097</v>
      </c>
      <c r="E522" s="1" t="s">
        <v>62</v>
      </c>
      <c r="F522" s="1">
        <v>40310</v>
      </c>
      <c r="G522" s="1"/>
      <c r="H522" s="1"/>
      <c r="I522" s="1" t="s">
        <v>63</v>
      </c>
      <c r="J522" s="1" t="s">
        <v>64</v>
      </c>
      <c r="K522" s="33" t="s">
        <v>63</v>
      </c>
      <c r="L522" s="1" t="s">
        <v>65</v>
      </c>
      <c r="M522" s="28"/>
      <c r="N522" s="29"/>
      <c r="O522" s="29"/>
      <c r="P522" s="30"/>
      <c r="Q522" s="30"/>
      <c r="R522" s="23" t="str">
        <f t="shared" si="8"/>
        <v>Non-lead</v>
      </c>
      <c r="S522" s="28"/>
      <c r="T522" s="29"/>
      <c r="U522" s="29"/>
      <c r="V522" s="29"/>
      <c r="W522" s="29"/>
      <c r="X522" s="29"/>
      <c r="Y522" s="29"/>
      <c r="Z522" s="29"/>
      <c r="AA522" s="29"/>
      <c r="AB522" s="5" t="s">
        <v>409</v>
      </c>
      <c r="AC522" s="29"/>
      <c r="AD522" s="29"/>
      <c r="AE522" s="31"/>
      <c r="AF522" s="8"/>
      <c r="AG522" s="31"/>
      <c r="AH522" s="29"/>
      <c r="AI522" s="29"/>
      <c r="AJ522" s="29"/>
      <c r="AK522" s="29"/>
      <c r="AL522" s="29"/>
      <c r="AM522" s="29"/>
      <c r="AN522" s="29"/>
      <c r="AO522" s="29"/>
      <c r="AP522" s="29"/>
      <c r="AQ522" s="29"/>
      <c r="AR522" s="30"/>
      <c r="AS522" s="30"/>
      <c r="AT522" s="30"/>
      <c r="AU522" s="30"/>
      <c r="AV522" s="32"/>
    </row>
    <row r="523" spans="2:48" ht="15.6" x14ac:dyDescent="0.3">
      <c r="B523" s="27"/>
      <c r="C523" s="1" t="s">
        <v>1098</v>
      </c>
      <c r="D523" s="1" t="s">
        <v>1099</v>
      </c>
      <c r="E523" s="1" t="s">
        <v>62</v>
      </c>
      <c r="F523" s="1">
        <v>40310</v>
      </c>
      <c r="G523" s="1"/>
      <c r="H523" s="1"/>
      <c r="I523" s="1" t="s">
        <v>63</v>
      </c>
      <c r="J523" s="1" t="s">
        <v>64</v>
      </c>
      <c r="K523" s="33" t="s">
        <v>63</v>
      </c>
      <c r="L523" s="1" t="s">
        <v>65</v>
      </c>
      <c r="M523" s="28"/>
      <c r="N523" s="29"/>
      <c r="O523" s="29"/>
      <c r="P523" s="30"/>
      <c r="Q523" s="30"/>
      <c r="R523" s="23" t="str">
        <f t="shared" si="8"/>
        <v>Non-lead</v>
      </c>
      <c r="S523" s="28"/>
      <c r="T523" s="29"/>
      <c r="U523" s="29"/>
      <c r="V523" s="29"/>
      <c r="W523" s="29"/>
      <c r="X523" s="29"/>
      <c r="Y523" s="29"/>
      <c r="Z523" s="29"/>
      <c r="AA523" s="29"/>
      <c r="AB523" s="5" t="s">
        <v>409</v>
      </c>
      <c r="AC523" s="29"/>
      <c r="AD523" s="29"/>
      <c r="AE523" s="31"/>
      <c r="AF523" s="8"/>
      <c r="AG523" s="31"/>
      <c r="AH523" s="29"/>
      <c r="AI523" s="29"/>
      <c r="AJ523" s="29"/>
      <c r="AK523" s="29"/>
      <c r="AL523" s="29"/>
      <c r="AM523" s="29"/>
      <c r="AN523" s="29"/>
      <c r="AO523" s="29"/>
      <c r="AP523" s="29"/>
      <c r="AQ523" s="29"/>
      <c r="AR523" s="30"/>
      <c r="AS523" s="30"/>
      <c r="AT523" s="30"/>
      <c r="AU523" s="30"/>
      <c r="AV523" s="32"/>
    </row>
    <row r="524" spans="2:48" ht="15.6" x14ac:dyDescent="0.3">
      <c r="B524" s="27"/>
      <c r="C524" s="1" t="s">
        <v>1100</v>
      </c>
      <c r="D524" s="1" t="s">
        <v>1101</v>
      </c>
      <c r="E524" s="1" t="s">
        <v>62</v>
      </c>
      <c r="F524" s="1">
        <v>40310</v>
      </c>
      <c r="G524" s="1"/>
      <c r="H524" s="1"/>
      <c r="I524" s="1" t="s">
        <v>63</v>
      </c>
      <c r="J524" s="1" t="s">
        <v>64</v>
      </c>
      <c r="K524" s="33" t="s">
        <v>63</v>
      </c>
      <c r="L524" s="1" t="s">
        <v>65</v>
      </c>
      <c r="M524" s="28"/>
      <c r="N524" s="29"/>
      <c r="O524" s="29"/>
      <c r="P524" s="30"/>
      <c r="Q524" s="30"/>
      <c r="R524" s="23" t="str">
        <f t="shared" si="8"/>
        <v>Non-lead</v>
      </c>
      <c r="S524" s="28"/>
      <c r="T524" s="29"/>
      <c r="U524" s="29"/>
      <c r="V524" s="29"/>
      <c r="W524" s="29"/>
      <c r="X524" s="29"/>
      <c r="Y524" s="29"/>
      <c r="Z524" s="29"/>
      <c r="AA524" s="29"/>
      <c r="AB524" s="5" t="s">
        <v>409</v>
      </c>
      <c r="AC524" s="29"/>
      <c r="AD524" s="29"/>
      <c r="AE524" s="31"/>
      <c r="AF524" s="8"/>
      <c r="AG524" s="31"/>
      <c r="AH524" s="29"/>
      <c r="AI524" s="29"/>
      <c r="AJ524" s="29"/>
      <c r="AK524" s="29"/>
      <c r="AL524" s="29"/>
      <c r="AM524" s="29"/>
      <c r="AN524" s="29"/>
      <c r="AO524" s="29"/>
      <c r="AP524" s="29"/>
      <c r="AQ524" s="29"/>
      <c r="AR524" s="30"/>
      <c r="AS524" s="30"/>
      <c r="AT524" s="30"/>
      <c r="AU524" s="30"/>
      <c r="AV524" s="32"/>
    </row>
    <row r="525" spans="2:48" ht="15.6" x14ac:dyDescent="0.3">
      <c r="B525" s="27"/>
      <c r="C525" s="1" t="s">
        <v>1102</v>
      </c>
      <c r="D525" s="1" t="s">
        <v>1103</v>
      </c>
      <c r="E525" s="1" t="s">
        <v>62</v>
      </c>
      <c r="F525" s="1">
        <v>40310</v>
      </c>
      <c r="G525" s="1"/>
      <c r="H525" s="1"/>
      <c r="I525" s="1" t="s">
        <v>63</v>
      </c>
      <c r="J525" s="1" t="s">
        <v>64</v>
      </c>
      <c r="K525" s="33" t="s">
        <v>63</v>
      </c>
      <c r="L525" s="1" t="s">
        <v>65</v>
      </c>
      <c r="M525" s="28"/>
      <c r="N525" s="29"/>
      <c r="O525" s="29"/>
      <c r="P525" s="30"/>
      <c r="Q525" s="30"/>
      <c r="R525" s="23" t="str">
        <f t="shared" si="8"/>
        <v>Non-lead</v>
      </c>
      <c r="S525" s="28"/>
      <c r="T525" s="29"/>
      <c r="U525" s="29"/>
      <c r="V525" s="29"/>
      <c r="W525" s="29"/>
      <c r="X525" s="29"/>
      <c r="Y525" s="29"/>
      <c r="Z525" s="29"/>
      <c r="AA525" s="29"/>
      <c r="AB525" s="5" t="s">
        <v>409</v>
      </c>
      <c r="AC525" s="29"/>
      <c r="AD525" s="29"/>
      <c r="AE525" s="31"/>
      <c r="AF525" s="8"/>
      <c r="AG525" s="31"/>
      <c r="AH525" s="29"/>
      <c r="AI525" s="29"/>
      <c r="AJ525" s="29"/>
      <c r="AK525" s="29"/>
      <c r="AL525" s="29"/>
      <c r="AM525" s="29"/>
      <c r="AN525" s="29"/>
      <c r="AO525" s="29"/>
      <c r="AP525" s="29"/>
      <c r="AQ525" s="29"/>
      <c r="AR525" s="30"/>
      <c r="AS525" s="30"/>
      <c r="AT525" s="30"/>
      <c r="AU525" s="30"/>
      <c r="AV525" s="32"/>
    </row>
    <row r="526" spans="2:48" ht="15.6" x14ac:dyDescent="0.3">
      <c r="B526" s="27"/>
      <c r="C526" s="1" t="s">
        <v>1104</v>
      </c>
      <c r="D526" s="1" t="s">
        <v>1105</v>
      </c>
      <c r="E526" s="1" t="s">
        <v>62</v>
      </c>
      <c r="F526" s="1">
        <v>40310</v>
      </c>
      <c r="G526" s="1"/>
      <c r="H526" s="1"/>
      <c r="I526" s="1" t="s">
        <v>63</v>
      </c>
      <c r="J526" s="1" t="s">
        <v>64</v>
      </c>
      <c r="K526" s="33" t="s">
        <v>63</v>
      </c>
      <c r="L526" s="1" t="s">
        <v>65</v>
      </c>
      <c r="M526" s="28"/>
      <c r="N526" s="29"/>
      <c r="O526" s="29"/>
      <c r="P526" s="30"/>
      <c r="Q526" s="30"/>
      <c r="R526" s="23" t="str">
        <f t="shared" si="8"/>
        <v>Non-lead</v>
      </c>
      <c r="S526" s="28"/>
      <c r="T526" s="29"/>
      <c r="U526" s="29"/>
      <c r="V526" s="29"/>
      <c r="W526" s="29"/>
      <c r="X526" s="29"/>
      <c r="Y526" s="29"/>
      <c r="Z526" s="29"/>
      <c r="AA526" s="29"/>
      <c r="AB526" s="5" t="s">
        <v>409</v>
      </c>
      <c r="AC526" s="29"/>
      <c r="AD526" s="29"/>
      <c r="AE526" s="31"/>
      <c r="AF526" s="8"/>
      <c r="AG526" s="31"/>
      <c r="AH526" s="29"/>
      <c r="AI526" s="29"/>
      <c r="AJ526" s="29"/>
      <c r="AK526" s="29"/>
      <c r="AL526" s="29"/>
      <c r="AM526" s="29"/>
      <c r="AN526" s="29"/>
      <c r="AO526" s="29"/>
      <c r="AP526" s="29"/>
      <c r="AQ526" s="29"/>
      <c r="AR526" s="30"/>
      <c r="AS526" s="30"/>
      <c r="AT526" s="30"/>
      <c r="AU526" s="30"/>
      <c r="AV526" s="32"/>
    </row>
    <row r="527" spans="2:48" ht="15.6" x14ac:dyDescent="0.3">
      <c r="B527" s="27"/>
      <c r="C527" s="1" t="s">
        <v>1106</v>
      </c>
      <c r="D527" s="1" t="s">
        <v>1107</v>
      </c>
      <c r="E527" s="1" t="s">
        <v>62</v>
      </c>
      <c r="F527" s="1">
        <v>40310</v>
      </c>
      <c r="G527" s="1"/>
      <c r="H527" s="1"/>
      <c r="I527" s="1" t="s">
        <v>63</v>
      </c>
      <c r="J527" s="1" t="s">
        <v>64</v>
      </c>
      <c r="K527" s="33" t="s">
        <v>63</v>
      </c>
      <c r="L527" s="1" t="s">
        <v>65</v>
      </c>
      <c r="M527" s="28"/>
      <c r="N527" s="29"/>
      <c r="O527" s="29"/>
      <c r="P527" s="30"/>
      <c r="Q527" s="30"/>
      <c r="R527" s="23" t="str">
        <f t="shared" si="8"/>
        <v>Non-lead</v>
      </c>
      <c r="S527" s="28"/>
      <c r="T527" s="29"/>
      <c r="U527" s="29"/>
      <c r="V527" s="29"/>
      <c r="W527" s="29"/>
      <c r="X527" s="29"/>
      <c r="Y527" s="29"/>
      <c r="Z527" s="29"/>
      <c r="AA527" s="29"/>
      <c r="AB527" s="5" t="s">
        <v>409</v>
      </c>
      <c r="AC527" s="29"/>
      <c r="AD527" s="29"/>
      <c r="AE527" s="31"/>
      <c r="AF527" s="8"/>
      <c r="AG527" s="31"/>
      <c r="AH527" s="29"/>
      <c r="AI527" s="29"/>
      <c r="AJ527" s="29"/>
      <c r="AK527" s="29"/>
      <c r="AL527" s="29"/>
      <c r="AM527" s="29"/>
      <c r="AN527" s="29"/>
      <c r="AO527" s="29"/>
      <c r="AP527" s="29"/>
      <c r="AQ527" s="29"/>
      <c r="AR527" s="30"/>
      <c r="AS527" s="30"/>
      <c r="AT527" s="30"/>
      <c r="AU527" s="30"/>
      <c r="AV527" s="32"/>
    </row>
    <row r="528" spans="2:48" ht="15.6" x14ac:dyDescent="0.3">
      <c r="B528" s="27"/>
      <c r="C528" s="1" t="s">
        <v>1108</v>
      </c>
      <c r="D528" s="1" t="s">
        <v>1109</v>
      </c>
      <c r="E528" s="1" t="s">
        <v>62</v>
      </c>
      <c r="F528" s="1">
        <v>40310</v>
      </c>
      <c r="G528" s="1"/>
      <c r="H528" s="1"/>
      <c r="I528" s="1" t="s">
        <v>63</v>
      </c>
      <c r="J528" s="1" t="s">
        <v>64</v>
      </c>
      <c r="K528" s="33" t="s">
        <v>63</v>
      </c>
      <c r="L528" s="1" t="s">
        <v>65</v>
      </c>
      <c r="M528" s="28"/>
      <c r="N528" s="29"/>
      <c r="O528" s="29"/>
      <c r="P528" s="30"/>
      <c r="Q528" s="30"/>
      <c r="R528" s="23" t="str">
        <f t="shared" si="8"/>
        <v>Non-lead</v>
      </c>
      <c r="S528" s="28"/>
      <c r="T528" s="29"/>
      <c r="U528" s="29"/>
      <c r="V528" s="29"/>
      <c r="W528" s="29"/>
      <c r="X528" s="29"/>
      <c r="Y528" s="29"/>
      <c r="Z528" s="29"/>
      <c r="AA528" s="29"/>
      <c r="AB528" s="5" t="s">
        <v>409</v>
      </c>
      <c r="AC528" s="29"/>
      <c r="AD528" s="29"/>
      <c r="AE528" s="31"/>
      <c r="AF528" s="8"/>
      <c r="AG528" s="31"/>
      <c r="AH528" s="29"/>
      <c r="AI528" s="29"/>
      <c r="AJ528" s="29"/>
      <c r="AK528" s="29"/>
      <c r="AL528" s="29"/>
      <c r="AM528" s="29"/>
      <c r="AN528" s="29"/>
      <c r="AO528" s="29"/>
      <c r="AP528" s="29"/>
      <c r="AQ528" s="29"/>
      <c r="AR528" s="30"/>
      <c r="AS528" s="30"/>
      <c r="AT528" s="30"/>
      <c r="AU528" s="30"/>
      <c r="AV528" s="32"/>
    </row>
    <row r="529" spans="2:48" ht="15.6" x14ac:dyDescent="0.3">
      <c r="B529" s="27"/>
      <c r="C529" s="1" t="s">
        <v>1110</v>
      </c>
      <c r="D529" s="1" t="s">
        <v>1111</v>
      </c>
      <c r="E529" s="1" t="s">
        <v>62</v>
      </c>
      <c r="F529" s="1">
        <v>40310</v>
      </c>
      <c r="G529" s="1"/>
      <c r="H529" s="1"/>
      <c r="I529" s="1" t="s">
        <v>63</v>
      </c>
      <c r="J529" s="1" t="s">
        <v>64</v>
      </c>
      <c r="K529" s="33" t="s">
        <v>63</v>
      </c>
      <c r="L529" s="1" t="s">
        <v>65</v>
      </c>
      <c r="M529" s="28"/>
      <c r="N529" s="29"/>
      <c r="O529" s="29"/>
      <c r="P529" s="30"/>
      <c r="Q529" s="30"/>
      <c r="R529" s="23" t="str">
        <f t="shared" si="8"/>
        <v>Non-lead</v>
      </c>
      <c r="S529" s="28"/>
      <c r="T529" s="29"/>
      <c r="U529" s="29"/>
      <c r="V529" s="29"/>
      <c r="W529" s="29"/>
      <c r="X529" s="29"/>
      <c r="Y529" s="29"/>
      <c r="Z529" s="29"/>
      <c r="AA529" s="29"/>
      <c r="AB529" s="5" t="s">
        <v>409</v>
      </c>
      <c r="AC529" s="29"/>
      <c r="AD529" s="29"/>
      <c r="AE529" s="31"/>
      <c r="AF529" s="8"/>
      <c r="AG529" s="31"/>
      <c r="AH529" s="29"/>
      <c r="AI529" s="29"/>
      <c r="AJ529" s="29"/>
      <c r="AK529" s="29"/>
      <c r="AL529" s="29"/>
      <c r="AM529" s="29"/>
      <c r="AN529" s="29"/>
      <c r="AO529" s="29"/>
      <c r="AP529" s="29"/>
      <c r="AQ529" s="29"/>
      <c r="AR529" s="30"/>
      <c r="AS529" s="30"/>
      <c r="AT529" s="30"/>
      <c r="AU529" s="30"/>
      <c r="AV529" s="32"/>
    </row>
    <row r="530" spans="2:48" ht="15.6" x14ac:dyDescent="0.3">
      <c r="B530" s="27"/>
      <c r="C530" s="1" t="s">
        <v>534</v>
      </c>
      <c r="D530" s="1" t="s">
        <v>1112</v>
      </c>
      <c r="E530" s="1" t="s">
        <v>62</v>
      </c>
      <c r="F530" s="1">
        <v>40310</v>
      </c>
      <c r="G530" s="1"/>
      <c r="H530" s="1"/>
      <c r="I530" s="1" t="s">
        <v>63</v>
      </c>
      <c r="J530" s="1" t="s">
        <v>64</v>
      </c>
      <c r="K530" s="33" t="s">
        <v>63</v>
      </c>
      <c r="L530" s="1" t="s">
        <v>65</v>
      </c>
      <c r="M530" s="28"/>
      <c r="N530" s="29"/>
      <c r="O530" s="29"/>
      <c r="P530" s="30"/>
      <c r="Q530" s="30"/>
      <c r="R530" s="23" t="str">
        <f t="shared" si="8"/>
        <v>Non-lead</v>
      </c>
      <c r="S530" s="28"/>
      <c r="T530" s="29"/>
      <c r="U530" s="29"/>
      <c r="V530" s="29"/>
      <c r="W530" s="29"/>
      <c r="X530" s="29"/>
      <c r="Y530" s="29"/>
      <c r="Z530" s="29"/>
      <c r="AA530" s="29"/>
      <c r="AB530" s="5" t="s">
        <v>409</v>
      </c>
      <c r="AC530" s="29"/>
      <c r="AD530" s="29"/>
      <c r="AE530" s="31"/>
      <c r="AF530" s="8"/>
      <c r="AG530" s="31"/>
      <c r="AH530" s="29"/>
      <c r="AI530" s="29"/>
      <c r="AJ530" s="29"/>
      <c r="AK530" s="29"/>
      <c r="AL530" s="29"/>
      <c r="AM530" s="29"/>
      <c r="AN530" s="29"/>
      <c r="AO530" s="29"/>
      <c r="AP530" s="29"/>
      <c r="AQ530" s="29"/>
      <c r="AR530" s="30"/>
      <c r="AS530" s="30"/>
      <c r="AT530" s="30"/>
      <c r="AU530" s="30"/>
      <c r="AV530" s="32"/>
    </row>
    <row r="531" spans="2:48" ht="15.6" x14ac:dyDescent="0.3">
      <c r="B531" s="27"/>
      <c r="C531" s="1" t="s">
        <v>1113</v>
      </c>
      <c r="D531" s="1" t="s">
        <v>1114</v>
      </c>
      <c r="E531" s="1" t="s">
        <v>62</v>
      </c>
      <c r="F531" s="1">
        <v>40310</v>
      </c>
      <c r="G531" s="1"/>
      <c r="H531" s="1"/>
      <c r="I531" s="1" t="s">
        <v>63</v>
      </c>
      <c r="J531" s="1" t="s">
        <v>64</v>
      </c>
      <c r="K531" s="33" t="s">
        <v>63</v>
      </c>
      <c r="L531" s="1" t="s">
        <v>65</v>
      </c>
      <c r="M531" s="28"/>
      <c r="N531" s="29"/>
      <c r="O531" s="29"/>
      <c r="P531" s="30"/>
      <c r="Q531" s="30"/>
      <c r="R531" s="23" t="str">
        <f t="shared" si="8"/>
        <v>Non-lead</v>
      </c>
      <c r="S531" s="28"/>
      <c r="T531" s="29"/>
      <c r="U531" s="29"/>
      <c r="V531" s="29"/>
      <c r="W531" s="29"/>
      <c r="X531" s="29"/>
      <c r="Y531" s="29"/>
      <c r="Z531" s="29"/>
      <c r="AA531" s="29"/>
      <c r="AB531" s="5" t="s">
        <v>409</v>
      </c>
      <c r="AC531" s="29"/>
      <c r="AD531" s="29"/>
      <c r="AE531" s="31"/>
      <c r="AF531" s="8"/>
      <c r="AG531" s="31"/>
      <c r="AH531" s="29"/>
      <c r="AI531" s="29"/>
      <c r="AJ531" s="29"/>
      <c r="AK531" s="29"/>
      <c r="AL531" s="29"/>
      <c r="AM531" s="29"/>
      <c r="AN531" s="29"/>
      <c r="AO531" s="29"/>
      <c r="AP531" s="29"/>
      <c r="AQ531" s="29"/>
      <c r="AR531" s="30"/>
      <c r="AS531" s="30"/>
      <c r="AT531" s="30"/>
      <c r="AU531" s="30"/>
      <c r="AV531" s="32"/>
    </row>
    <row r="532" spans="2:48" ht="15.6" x14ac:dyDescent="0.3">
      <c r="B532" s="27"/>
      <c r="C532" s="1" t="s">
        <v>1115</v>
      </c>
      <c r="D532" s="1" t="s">
        <v>1116</v>
      </c>
      <c r="E532" s="1" t="s">
        <v>62</v>
      </c>
      <c r="F532" s="1">
        <v>40310</v>
      </c>
      <c r="G532" s="1"/>
      <c r="H532" s="1"/>
      <c r="I532" s="1" t="s">
        <v>63</v>
      </c>
      <c r="J532" s="1" t="s">
        <v>64</v>
      </c>
      <c r="K532" s="33" t="s">
        <v>63</v>
      </c>
      <c r="L532" s="1" t="s">
        <v>65</v>
      </c>
      <c r="M532" s="28"/>
      <c r="N532" s="29"/>
      <c r="O532" s="29"/>
      <c r="P532" s="30"/>
      <c r="Q532" s="30"/>
      <c r="R532" s="23" t="str">
        <f t="shared" si="8"/>
        <v>Non-lead</v>
      </c>
      <c r="S532" s="28"/>
      <c r="T532" s="29"/>
      <c r="U532" s="29"/>
      <c r="V532" s="29"/>
      <c r="W532" s="29"/>
      <c r="X532" s="29"/>
      <c r="Y532" s="29"/>
      <c r="Z532" s="29"/>
      <c r="AA532" s="29"/>
      <c r="AB532" s="5" t="s">
        <v>409</v>
      </c>
      <c r="AC532" s="29"/>
      <c r="AD532" s="29"/>
      <c r="AE532" s="31"/>
      <c r="AF532" s="8"/>
      <c r="AG532" s="31"/>
      <c r="AH532" s="29"/>
      <c r="AI532" s="29"/>
      <c r="AJ532" s="29"/>
      <c r="AK532" s="29"/>
      <c r="AL532" s="29"/>
      <c r="AM532" s="29"/>
      <c r="AN532" s="29"/>
      <c r="AO532" s="29"/>
      <c r="AP532" s="29"/>
      <c r="AQ532" s="29"/>
      <c r="AR532" s="30"/>
      <c r="AS532" s="30"/>
      <c r="AT532" s="30"/>
      <c r="AU532" s="30"/>
      <c r="AV532" s="32"/>
    </row>
    <row r="533" spans="2:48" ht="15.6" x14ac:dyDescent="0.3">
      <c r="B533" s="27"/>
      <c r="C533" s="1" t="s">
        <v>1117</v>
      </c>
      <c r="D533" s="1" t="s">
        <v>1118</v>
      </c>
      <c r="E533" s="1" t="s">
        <v>62</v>
      </c>
      <c r="F533" s="1">
        <v>40310</v>
      </c>
      <c r="G533" s="1"/>
      <c r="H533" s="1"/>
      <c r="I533" s="1" t="s">
        <v>63</v>
      </c>
      <c r="J533" s="1" t="s">
        <v>64</v>
      </c>
      <c r="K533" s="33" t="s">
        <v>63</v>
      </c>
      <c r="L533" s="1" t="s">
        <v>65</v>
      </c>
      <c r="M533" s="28"/>
      <c r="N533" s="29"/>
      <c r="O533" s="29"/>
      <c r="P533" s="30"/>
      <c r="Q533" s="30"/>
      <c r="R533" s="23" t="str">
        <f t="shared" si="8"/>
        <v>Non-lead</v>
      </c>
      <c r="S533" s="28"/>
      <c r="T533" s="29"/>
      <c r="U533" s="29"/>
      <c r="V533" s="29"/>
      <c r="W533" s="29"/>
      <c r="X533" s="29"/>
      <c r="Y533" s="29"/>
      <c r="Z533" s="29"/>
      <c r="AA533" s="29"/>
      <c r="AB533" s="5" t="s">
        <v>409</v>
      </c>
      <c r="AC533" s="29"/>
      <c r="AD533" s="29"/>
      <c r="AE533" s="31"/>
      <c r="AF533" s="8"/>
      <c r="AG533" s="31"/>
      <c r="AH533" s="29"/>
      <c r="AI533" s="29"/>
      <c r="AJ533" s="29"/>
      <c r="AK533" s="29"/>
      <c r="AL533" s="29"/>
      <c r="AM533" s="29"/>
      <c r="AN533" s="29"/>
      <c r="AO533" s="29"/>
      <c r="AP533" s="29"/>
      <c r="AQ533" s="29"/>
      <c r="AR533" s="30"/>
      <c r="AS533" s="30"/>
      <c r="AT533" s="30"/>
      <c r="AU533" s="30"/>
      <c r="AV533" s="32"/>
    </row>
    <row r="534" spans="2:48" ht="15.6" x14ac:dyDescent="0.3">
      <c r="B534" s="27"/>
      <c r="C534" s="1" t="s">
        <v>1119</v>
      </c>
      <c r="D534" s="1" t="s">
        <v>1120</v>
      </c>
      <c r="E534" s="1" t="s">
        <v>62</v>
      </c>
      <c r="F534" s="1">
        <v>40310</v>
      </c>
      <c r="G534" s="1"/>
      <c r="H534" s="1"/>
      <c r="I534" s="1" t="s">
        <v>63</v>
      </c>
      <c r="J534" s="1" t="s">
        <v>64</v>
      </c>
      <c r="K534" s="33" t="s">
        <v>63</v>
      </c>
      <c r="L534" s="1" t="s">
        <v>65</v>
      </c>
      <c r="M534" s="28"/>
      <c r="N534" s="29"/>
      <c r="O534" s="29"/>
      <c r="P534" s="30"/>
      <c r="Q534" s="30"/>
      <c r="R534" s="23" t="str">
        <f t="shared" si="8"/>
        <v>Non-lead</v>
      </c>
      <c r="S534" s="28"/>
      <c r="T534" s="29"/>
      <c r="U534" s="29"/>
      <c r="V534" s="29"/>
      <c r="W534" s="29"/>
      <c r="X534" s="29"/>
      <c r="Y534" s="29"/>
      <c r="Z534" s="29"/>
      <c r="AA534" s="29"/>
      <c r="AB534" s="5" t="s">
        <v>409</v>
      </c>
      <c r="AC534" s="29"/>
      <c r="AD534" s="29"/>
      <c r="AE534" s="31"/>
      <c r="AF534" s="8"/>
      <c r="AG534" s="31"/>
      <c r="AH534" s="29"/>
      <c r="AI534" s="29"/>
      <c r="AJ534" s="29"/>
      <c r="AK534" s="29"/>
      <c r="AL534" s="29"/>
      <c r="AM534" s="29"/>
      <c r="AN534" s="29"/>
      <c r="AO534" s="29"/>
      <c r="AP534" s="29"/>
      <c r="AQ534" s="29"/>
      <c r="AR534" s="30"/>
      <c r="AS534" s="30"/>
      <c r="AT534" s="30"/>
      <c r="AU534" s="30"/>
      <c r="AV534" s="32"/>
    </row>
    <row r="535" spans="2:48" ht="15.6" x14ac:dyDescent="0.3">
      <c r="B535" s="27"/>
      <c r="C535" s="1" t="s">
        <v>1121</v>
      </c>
      <c r="D535" s="1" t="s">
        <v>1122</v>
      </c>
      <c r="E535" s="1" t="s">
        <v>62</v>
      </c>
      <c r="F535" s="1">
        <v>40310</v>
      </c>
      <c r="G535" s="1"/>
      <c r="H535" s="1"/>
      <c r="I535" s="1" t="s">
        <v>63</v>
      </c>
      <c r="J535" s="1" t="s">
        <v>64</v>
      </c>
      <c r="K535" s="33" t="s">
        <v>63</v>
      </c>
      <c r="L535" s="1" t="s">
        <v>65</v>
      </c>
      <c r="M535" s="28"/>
      <c r="N535" s="29"/>
      <c r="O535" s="29"/>
      <c r="P535" s="30"/>
      <c r="Q535" s="30"/>
      <c r="R535" s="23" t="str">
        <f t="shared" si="8"/>
        <v>Non-lead</v>
      </c>
      <c r="S535" s="28"/>
      <c r="T535" s="29"/>
      <c r="U535" s="29"/>
      <c r="V535" s="29"/>
      <c r="W535" s="29"/>
      <c r="X535" s="29"/>
      <c r="Y535" s="29"/>
      <c r="Z535" s="29"/>
      <c r="AA535" s="29"/>
      <c r="AB535" s="5" t="s">
        <v>409</v>
      </c>
      <c r="AC535" s="29"/>
      <c r="AD535" s="29"/>
      <c r="AE535" s="31"/>
      <c r="AF535" s="8"/>
      <c r="AG535" s="31"/>
      <c r="AH535" s="29"/>
      <c r="AI535" s="29"/>
      <c r="AJ535" s="29"/>
      <c r="AK535" s="29"/>
      <c r="AL535" s="29"/>
      <c r="AM535" s="29"/>
      <c r="AN535" s="29"/>
      <c r="AO535" s="29"/>
      <c r="AP535" s="29"/>
      <c r="AQ535" s="29"/>
      <c r="AR535" s="30"/>
      <c r="AS535" s="30"/>
      <c r="AT535" s="30"/>
      <c r="AU535" s="30"/>
      <c r="AV535" s="32"/>
    </row>
    <row r="536" spans="2:48" ht="15.6" x14ac:dyDescent="0.3">
      <c r="B536" s="27"/>
      <c r="C536" s="1" t="s">
        <v>1123</v>
      </c>
      <c r="D536" s="1" t="s">
        <v>1124</v>
      </c>
      <c r="E536" s="1" t="s">
        <v>62</v>
      </c>
      <c r="F536" s="1">
        <v>40310</v>
      </c>
      <c r="G536" s="1"/>
      <c r="H536" s="1"/>
      <c r="I536" s="1" t="s">
        <v>63</v>
      </c>
      <c r="J536" s="1" t="s">
        <v>64</v>
      </c>
      <c r="K536" s="33" t="s">
        <v>63</v>
      </c>
      <c r="L536" s="1" t="s">
        <v>65</v>
      </c>
      <c r="M536" s="28"/>
      <c r="N536" s="29"/>
      <c r="O536" s="29"/>
      <c r="P536" s="30"/>
      <c r="Q536" s="30"/>
      <c r="R536" s="23" t="str">
        <f t="shared" si="8"/>
        <v>Non-lead</v>
      </c>
      <c r="S536" s="28"/>
      <c r="T536" s="29"/>
      <c r="U536" s="29"/>
      <c r="V536" s="29"/>
      <c r="W536" s="29"/>
      <c r="X536" s="29"/>
      <c r="Y536" s="29"/>
      <c r="Z536" s="29"/>
      <c r="AA536" s="29"/>
      <c r="AB536" s="5" t="s">
        <v>409</v>
      </c>
      <c r="AC536" s="29"/>
      <c r="AD536" s="29"/>
      <c r="AE536" s="31"/>
      <c r="AF536" s="8"/>
      <c r="AG536" s="31"/>
      <c r="AH536" s="29"/>
      <c r="AI536" s="29"/>
      <c r="AJ536" s="29"/>
      <c r="AK536" s="29"/>
      <c r="AL536" s="29"/>
      <c r="AM536" s="29"/>
      <c r="AN536" s="29"/>
      <c r="AO536" s="29"/>
      <c r="AP536" s="29"/>
      <c r="AQ536" s="29"/>
      <c r="AR536" s="30"/>
      <c r="AS536" s="30"/>
      <c r="AT536" s="30"/>
      <c r="AU536" s="30"/>
      <c r="AV536" s="32"/>
    </row>
    <row r="537" spans="2:48" ht="15.6" x14ac:dyDescent="0.3">
      <c r="B537" s="27"/>
      <c r="C537" s="1" t="s">
        <v>1125</v>
      </c>
      <c r="D537" s="1" t="s">
        <v>1126</v>
      </c>
      <c r="E537" s="1" t="s">
        <v>62</v>
      </c>
      <c r="F537" s="1">
        <v>40310</v>
      </c>
      <c r="G537" s="1"/>
      <c r="H537" s="1"/>
      <c r="I537" s="1" t="s">
        <v>63</v>
      </c>
      <c r="J537" s="1" t="s">
        <v>64</v>
      </c>
      <c r="K537" s="33" t="s">
        <v>63</v>
      </c>
      <c r="L537" s="1" t="s">
        <v>65</v>
      </c>
      <c r="M537" s="28"/>
      <c r="N537" s="29"/>
      <c r="O537" s="29"/>
      <c r="P537" s="30"/>
      <c r="Q537" s="30"/>
      <c r="R537" s="23" t="str">
        <f t="shared" si="8"/>
        <v>Non-lead</v>
      </c>
      <c r="S537" s="28"/>
      <c r="T537" s="29"/>
      <c r="U537" s="29"/>
      <c r="V537" s="29"/>
      <c r="W537" s="29"/>
      <c r="X537" s="29"/>
      <c r="Y537" s="29"/>
      <c r="Z537" s="29"/>
      <c r="AA537" s="29"/>
      <c r="AB537" s="5" t="s">
        <v>409</v>
      </c>
      <c r="AC537" s="29"/>
      <c r="AD537" s="29"/>
      <c r="AE537" s="31"/>
      <c r="AF537" s="8"/>
      <c r="AG537" s="31"/>
      <c r="AH537" s="29"/>
      <c r="AI537" s="29"/>
      <c r="AJ537" s="29"/>
      <c r="AK537" s="29"/>
      <c r="AL537" s="29"/>
      <c r="AM537" s="29"/>
      <c r="AN537" s="29"/>
      <c r="AO537" s="29"/>
      <c r="AP537" s="29"/>
      <c r="AQ537" s="29"/>
      <c r="AR537" s="30"/>
      <c r="AS537" s="30"/>
      <c r="AT537" s="30"/>
      <c r="AU537" s="30"/>
      <c r="AV537" s="32"/>
    </row>
    <row r="538" spans="2:48" ht="15.6" x14ac:dyDescent="0.3">
      <c r="B538" s="27"/>
      <c r="C538" s="1" t="s">
        <v>1127</v>
      </c>
      <c r="D538" s="1" t="s">
        <v>1128</v>
      </c>
      <c r="E538" s="1" t="s">
        <v>62</v>
      </c>
      <c r="F538" s="1">
        <v>40310</v>
      </c>
      <c r="G538" s="1"/>
      <c r="H538" s="1"/>
      <c r="I538" s="1" t="s">
        <v>63</v>
      </c>
      <c r="J538" s="1" t="s">
        <v>64</v>
      </c>
      <c r="K538" s="33" t="s">
        <v>63</v>
      </c>
      <c r="L538" s="1" t="s">
        <v>65</v>
      </c>
      <c r="M538" s="28"/>
      <c r="N538" s="29"/>
      <c r="O538" s="29"/>
      <c r="P538" s="30"/>
      <c r="Q538" s="30"/>
      <c r="R538" s="23" t="str">
        <f t="shared" si="8"/>
        <v>Non-lead</v>
      </c>
      <c r="S538" s="28"/>
      <c r="T538" s="29"/>
      <c r="U538" s="29"/>
      <c r="V538" s="29"/>
      <c r="W538" s="29"/>
      <c r="X538" s="29"/>
      <c r="Y538" s="29"/>
      <c r="Z538" s="29"/>
      <c r="AA538" s="29"/>
      <c r="AB538" s="5" t="s">
        <v>409</v>
      </c>
      <c r="AC538" s="29"/>
      <c r="AD538" s="29"/>
      <c r="AE538" s="31"/>
      <c r="AF538" s="8"/>
      <c r="AG538" s="31"/>
      <c r="AH538" s="29"/>
      <c r="AI538" s="29"/>
      <c r="AJ538" s="29"/>
      <c r="AK538" s="29"/>
      <c r="AL538" s="29"/>
      <c r="AM538" s="29"/>
      <c r="AN538" s="29"/>
      <c r="AO538" s="29"/>
      <c r="AP538" s="29"/>
      <c r="AQ538" s="29"/>
      <c r="AR538" s="30"/>
      <c r="AS538" s="30"/>
      <c r="AT538" s="30"/>
      <c r="AU538" s="30"/>
      <c r="AV538" s="32"/>
    </row>
    <row r="539" spans="2:48" ht="15.6" x14ac:dyDescent="0.3">
      <c r="B539" s="27"/>
      <c r="C539" s="1" t="s">
        <v>1129</v>
      </c>
      <c r="D539" s="1" t="s">
        <v>1130</v>
      </c>
      <c r="E539" s="1" t="s">
        <v>62</v>
      </c>
      <c r="F539" s="1">
        <v>40310</v>
      </c>
      <c r="G539" s="1"/>
      <c r="H539" s="1"/>
      <c r="I539" s="1" t="s">
        <v>63</v>
      </c>
      <c r="J539" s="1" t="s">
        <v>64</v>
      </c>
      <c r="K539" s="33" t="s">
        <v>63</v>
      </c>
      <c r="L539" s="1" t="s">
        <v>65</v>
      </c>
      <c r="M539" s="28"/>
      <c r="N539" s="29"/>
      <c r="O539" s="29"/>
      <c r="P539" s="30"/>
      <c r="Q539" s="30"/>
      <c r="R539" s="23" t="str">
        <f t="shared" si="8"/>
        <v>Non-lead</v>
      </c>
      <c r="S539" s="28"/>
      <c r="T539" s="29"/>
      <c r="U539" s="29"/>
      <c r="V539" s="29"/>
      <c r="W539" s="29"/>
      <c r="X539" s="29"/>
      <c r="Y539" s="29"/>
      <c r="Z539" s="29"/>
      <c r="AA539" s="29"/>
      <c r="AB539" s="5" t="s">
        <v>409</v>
      </c>
      <c r="AC539" s="29"/>
      <c r="AD539" s="29"/>
      <c r="AE539" s="31"/>
      <c r="AF539" s="8"/>
      <c r="AG539" s="31"/>
      <c r="AH539" s="29"/>
      <c r="AI539" s="29"/>
      <c r="AJ539" s="29"/>
      <c r="AK539" s="29"/>
      <c r="AL539" s="29"/>
      <c r="AM539" s="29"/>
      <c r="AN539" s="29"/>
      <c r="AO539" s="29"/>
      <c r="AP539" s="29"/>
      <c r="AQ539" s="29"/>
      <c r="AR539" s="30"/>
      <c r="AS539" s="30"/>
      <c r="AT539" s="30"/>
      <c r="AU539" s="30"/>
      <c r="AV539" s="32"/>
    </row>
    <row r="540" spans="2:48" ht="15.6" x14ac:dyDescent="0.3">
      <c r="B540" s="27"/>
      <c r="C540" s="1" t="s">
        <v>1131</v>
      </c>
      <c r="D540" s="1" t="s">
        <v>1132</v>
      </c>
      <c r="E540" s="1" t="s">
        <v>62</v>
      </c>
      <c r="F540" s="1">
        <v>40310</v>
      </c>
      <c r="G540" s="1"/>
      <c r="H540" s="1"/>
      <c r="I540" s="1" t="s">
        <v>63</v>
      </c>
      <c r="J540" s="1" t="s">
        <v>64</v>
      </c>
      <c r="K540" s="33" t="s">
        <v>63</v>
      </c>
      <c r="L540" s="1" t="s">
        <v>65</v>
      </c>
      <c r="M540" s="28"/>
      <c r="N540" s="29"/>
      <c r="O540" s="29"/>
      <c r="P540" s="30"/>
      <c r="Q540" s="30"/>
      <c r="R540" s="23" t="str">
        <f t="shared" si="8"/>
        <v>Non-lead</v>
      </c>
      <c r="S540" s="28"/>
      <c r="T540" s="29"/>
      <c r="U540" s="29"/>
      <c r="V540" s="29"/>
      <c r="W540" s="29"/>
      <c r="X540" s="29"/>
      <c r="Y540" s="29"/>
      <c r="Z540" s="29"/>
      <c r="AA540" s="29"/>
      <c r="AB540" s="5" t="s">
        <v>409</v>
      </c>
      <c r="AC540" s="29"/>
      <c r="AD540" s="29"/>
      <c r="AE540" s="31"/>
      <c r="AF540" s="8"/>
      <c r="AG540" s="31"/>
      <c r="AH540" s="29"/>
      <c r="AI540" s="29"/>
      <c r="AJ540" s="29"/>
      <c r="AK540" s="29"/>
      <c r="AL540" s="29"/>
      <c r="AM540" s="29"/>
      <c r="AN540" s="29"/>
      <c r="AO540" s="29"/>
      <c r="AP540" s="29"/>
      <c r="AQ540" s="29"/>
      <c r="AR540" s="30"/>
      <c r="AS540" s="30"/>
      <c r="AT540" s="30"/>
      <c r="AU540" s="30"/>
      <c r="AV540" s="32"/>
    </row>
    <row r="541" spans="2:48" ht="15.6" x14ac:dyDescent="0.3">
      <c r="B541" s="27"/>
      <c r="C541" s="1" t="s">
        <v>1133</v>
      </c>
      <c r="D541" s="1" t="s">
        <v>1134</v>
      </c>
      <c r="E541" s="1" t="s">
        <v>62</v>
      </c>
      <c r="F541" s="1">
        <v>40310</v>
      </c>
      <c r="G541" s="1"/>
      <c r="H541" s="1"/>
      <c r="I541" s="1" t="s">
        <v>63</v>
      </c>
      <c r="J541" s="1" t="s">
        <v>64</v>
      </c>
      <c r="K541" s="33" t="s">
        <v>63</v>
      </c>
      <c r="L541" s="1" t="s">
        <v>65</v>
      </c>
      <c r="M541" s="28"/>
      <c r="N541" s="29"/>
      <c r="O541" s="29"/>
      <c r="P541" s="30"/>
      <c r="Q541" s="30"/>
      <c r="R541" s="23" t="str">
        <f t="shared" si="8"/>
        <v>Non-lead</v>
      </c>
      <c r="S541" s="28"/>
      <c r="T541" s="29"/>
      <c r="U541" s="29"/>
      <c r="V541" s="29"/>
      <c r="W541" s="29"/>
      <c r="X541" s="29"/>
      <c r="Y541" s="29"/>
      <c r="Z541" s="29"/>
      <c r="AA541" s="29"/>
      <c r="AB541" s="5" t="s">
        <v>409</v>
      </c>
      <c r="AC541" s="29"/>
      <c r="AD541" s="29"/>
      <c r="AE541" s="31"/>
      <c r="AF541" s="8"/>
      <c r="AG541" s="31"/>
      <c r="AH541" s="29"/>
      <c r="AI541" s="29"/>
      <c r="AJ541" s="29"/>
      <c r="AK541" s="29"/>
      <c r="AL541" s="29"/>
      <c r="AM541" s="29"/>
      <c r="AN541" s="29"/>
      <c r="AO541" s="29"/>
      <c r="AP541" s="29"/>
      <c r="AQ541" s="29"/>
      <c r="AR541" s="30"/>
      <c r="AS541" s="30"/>
      <c r="AT541" s="30"/>
      <c r="AU541" s="30"/>
      <c r="AV541" s="32"/>
    </row>
    <row r="542" spans="2:48" ht="15.6" x14ac:dyDescent="0.3">
      <c r="B542" s="27"/>
      <c r="C542" s="1" t="s">
        <v>1135</v>
      </c>
      <c r="D542" s="1" t="s">
        <v>1136</v>
      </c>
      <c r="E542" s="1" t="s">
        <v>62</v>
      </c>
      <c r="F542" s="1">
        <v>40310</v>
      </c>
      <c r="G542" s="1"/>
      <c r="H542" s="1"/>
      <c r="I542" s="1" t="s">
        <v>63</v>
      </c>
      <c r="J542" s="1" t="s">
        <v>64</v>
      </c>
      <c r="K542" s="33" t="s">
        <v>63</v>
      </c>
      <c r="L542" s="1" t="s">
        <v>65</v>
      </c>
      <c r="M542" s="28"/>
      <c r="N542" s="29"/>
      <c r="O542" s="29"/>
      <c r="P542" s="30"/>
      <c r="Q542" s="30"/>
      <c r="R542" s="23" t="str">
        <f t="shared" si="8"/>
        <v>Non-lead</v>
      </c>
      <c r="S542" s="28"/>
      <c r="T542" s="29"/>
      <c r="U542" s="29"/>
      <c r="V542" s="29"/>
      <c r="W542" s="29"/>
      <c r="X542" s="29"/>
      <c r="Y542" s="29"/>
      <c r="Z542" s="29"/>
      <c r="AA542" s="29"/>
      <c r="AB542" s="5" t="s">
        <v>409</v>
      </c>
      <c r="AC542" s="29"/>
      <c r="AD542" s="29"/>
      <c r="AE542" s="31"/>
      <c r="AF542" s="8"/>
      <c r="AG542" s="31"/>
      <c r="AH542" s="29"/>
      <c r="AI542" s="29"/>
      <c r="AJ542" s="29"/>
      <c r="AK542" s="29"/>
      <c r="AL542" s="29"/>
      <c r="AM542" s="29"/>
      <c r="AN542" s="29"/>
      <c r="AO542" s="29"/>
      <c r="AP542" s="29"/>
      <c r="AQ542" s="29"/>
      <c r="AR542" s="30"/>
      <c r="AS542" s="30"/>
      <c r="AT542" s="30"/>
      <c r="AU542" s="30"/>
      <c r="AV542" s="32"/>
    </row>
    <row r="543" spans="2:48" ht="15.6" x14ac:dyDescent="0.3">
      <c r="B543" s="27"/>
      <c r="C543" s="1" t="s">
        <v>1137</v>
      </c>
      <c r="D543" s="1" t="s">
        <v>1138</v>
      </c>
      <c r="E543" s="1" t="s">
        <v>62</v>
      </c>
      <c r="F543" s="1">
        <v>40310</v>
      </c>
      <c r="G543" s="1"/>
      <c r="H543" s="1"/>
      <c r="I543" s="1" t="s">
        <v>1139</v>
      </c>
      <c r="J543" s="1" t="s">
        <v>64</v>
      </c>
      <c r="K543" s="33" t="s">
        <v>1139</v>
      </c>
      <c r="L543" s="1" t="s">
        <v>65</v>
      </c>
      <c r="M543" s="28"/>
      <c r="N543" s="29"/>
      <c r="O543" s="29"/>
      <c r="P543" s="30"/>
      <c r="Q543" s="30"/>
      <c r="R543" s="23" t="str">
        <f t="shared" si="8"/>
        <v>Lead</v>
      </c>
      <c r="S543" s="28"/>
      <c r="T543" s="29"/>
      <c r="U543" s="29"/>
      <c r="V543" s="29"/>
      <c r="W543" s="29"/>
      <c r="X543" s="29"/>
      <c r="Y543" s="29"/>
      <c r="Z543" s="29"/>
      <c r="AA543" s="29"/>
      <c r="AB543" s="5" t="s">
        <v>409</v>
      </c>
      <c r="AC543" s="29"/>
      <c r="AD543" s="29"/>
      <c r="AE543" s="31"/>
      <c r="AF543" s="8"/>
      <c r="AG543" s="31"/>
      <c r="AH543" s="29"/>
      <c r="AI543" s="29"/>
      <c r="AJ543" s="29"/>
      <c r="AK543" s="29"/>
      <c r="AL543" s="29"/>
      <c r="AM543" s="29"/>
      <c r="AN543" s="29"/>
      <c r="AO543" s="29"/>
      <c r="AP543" s="29"/>
      <c r="AQ543" s="29"/>
      <c r="AR543" s="30"/>
      <c r="AS543" s="30"/>
      <c r="AT543" s="30"/>
      <c r="AU543" s="30"/>
      <c r="AV543" s="32"/>
    </row>
    <row r="544" spans="2:48" ht="15.6" x14ac:dyDescent="0.3">
      <c r="B544" s="27"/>
      <c r="C544" s="1" t="s">
        <v>1140</v>
      </c>
      <c r="D544" s="1" t="s">
        <v>1141</v>
      </c>
      <c r="E544" s="1" t="s">
        <v>62</v>
      </c>
      <c r="F544" s="1">
        <v>40310</v>
      </c>
      <c r="G544" s="1"/>
      <c r="H544" s="1"/>
      <c r="I544" s="1" t="s">
        <v>63</v>
      </c>
      <c r="J544" s="1" t="s">
        <v>64</v>
      </c>
      <c r="K544" s="33" t="s">
        <v>63</v>
      </c>
      <c r="L544" s="1" t="s">
        <v>65</v>
      </c>
      <c r="M544" s="28"/>
      <c r="N544" s="29"/>
      <c r="O544" s="29"/>
      <c r="P544" s="30"/>
      <c r="Q544" s="30"/>
      <c r="R544" s="23" t="str">
        <f t="shared" si="8"/>
        <v>Non-lead</v>
      </c>
      <c r="S544" s="28"/>
      <c r="T544" s="29"/>
      <c r="U544" s="29"/>
      <c r="V544" s="29"/>
      <c r="W544" s="29"/>
      <c r="X544" s="29"/>
      <c r="Y544" s="29"/>
      <c r="Z544" s="29"/>
      <c r="AA544" s="29"/>
      <c r="AB544" s="5" t="s">
        <v>409</v>
      </c>
      <c r="AC544" s="29"/>
      <c r="AD544" s="29"/>
      <c r="AE544" s="31"/>
      <c r="AF544" s="8"/>
      <c r="AG544" s="31"/>
      <c r="AH544" s="29"/>
      <c r="AI544" s="29"/>
      <c r="AJ544" s="29"/>
      <c r="AK544" s="29"/>
      <c r="AL544" s="29"/>
      <c r="AM544" s="29"/>
      <c r="AN544" s="29"/>
      <c r="AO544" s="29"/>
      <c r="AP544" s="29"/>
      <c r="AQ544" s="29"/>
      <c r="AR544" s="30"/>
      <c r="AS544" s="30"/>
      <c r="AT544" s="30"/>
      <c r="AU544" s="30"/>
      <c r="AV544" s="32"/>
    </row>
    <row r="545" spans="2:48" ht="15.6" x14ac:dyDescent="0.3">
      <c r="B545" s="27"/>
      <c r="C545" s="1" t="s">
        <v>1142</v>
      </c>
      <c r="D545" s="1" t="s">
        <v>1143</v>
      </c>
      <c r="E545" s="1" t="s">
        <v>62</v>
      </c>
      <c r="F545" s="1">
        <v>40310</v>
      </c>
      <c r="G545" s="1"/>
      <c r="H545" s="1"/>
      <c r="I545" s="1" t="s">
        <v>1144</v>
      </c>
      <c r="J545" s="1" t="s">
        <v>64</v>
      </c>
      <c r="K545" s="33" t="s">
        <v>1139</v>
      </c>
      <c r="L545" s="1" t="s">
        <v>65</v>
      </c>
      <c r="M545" s="28"/>
      <c r="N545" s="29"/>
      <c r="O545" s="29"/>
      <c r="P545" s="30"/>
      <c r="Q545" s="30"/>
      <c r="R545" s="23" t="str">
        <f t="shared" si="8"/>
        <v>Lead</v>
      </c>
      <c r="S545" s="28"/>
      <c r="T545" s="29"/>
      <c r="U545" s="29"/>
      <c r="V545" s="29"/>
      <c r="W545" s="29"/>
      <c r="X545" s="29"/>
      <c r="Y545" s="29"/>
      <c r="Z545" s="29"/>
      <c r="AA545" s="29"/>
      <c r="AB545" s="5" t="s">
        <v>409</v>
      </c>
      <c r="AC545" s="29"/>
      <c r="AD545" s="29"/>
      <c r="AE545" s="31"/>
      <c r="AF545" s="8"/>
      <c r="AG545" s="31"/>
      <c r="AH545" s="29"/>
      <c r="AI545" s="29"/>
      <c r="AJ545" s="29"/>
      <c r="AK545" s="29"/>
      <c r="AL545" s="29"/>
      <c r="AM545" s="29"/>
      <c r="AN545" s="29"/>
      <c r="AO545" s="29"/>
      <c r="AP545" s="29"/>
      <c r="AQ545" s="29"/>
      <c r="AR545" s="30"/>
      <c r="AS545" s="30"/>
      <c r="AT545" s="30"/>
      <c r="AU545" s="30"/>
      <c r="AV545" s="32"/>
    </row>
    <row r="546" spans="2:48" ht="15.6" x14ac:dyDescent="0.3">
      <c r="B546" s="27"/>
      <c r="C546" s="1" t="s">
        <v>1145</v>
      </c>
      <c r="D546" s="1" t="s">
        <v>1146</v>
      </c>
      <c r="E546" s="1" t="s">
        <v>62</v>
      </c>
      <c r="F546" s="1">
        <v>40310</v>
      </c>
      <c r="G546" s="1"/>
      <c r="H546" s="1"/>
      <c r="I546" s="1" t="s">
        <v>63</v>
      </c>
      <c r="J546" s="1" t="s">
        <v>64</v>
      </c>
      <c r="K546" s="33" t="s">
        <v>63</v>
      </c>
      <c r="L546" s="1" t="s">
        <v>65</v>
      </c>
      <c r="M546" s="28"/>
      <c r="N546" s="29"/>
      <c r="O546" s="29"/>
      <c r="P546" s="30"/>
      <c r="Q546" s="30"/>
      <c r="R546" s="23" t="str">
        <f t="shared" si="8"/>
        <v>Non-lead</v>
      </c>
      <c r="S546" s="28"/>
      <c r="T546" s="29"/>
      <c r="U546" s="29"/>
      <c r="V546" s="29"/>
      <c r="W546" s="29"/>
      <c r="X546" s="29"/>
      <c r="Y546" s="29"/>
      <c r="Z546" s="29"/>
      <c r="AA546" s="29"/>
      <c r="AB546" s="5" t="s">
        <v>409</v>
      </c>
      <c r="AC546" s="29"/>
      <c r="AD546" s="29"/>
      <c r="AE546" s="31"/>
      <c r="AF546" s="8"/>
      <c r="AG546" s="31"/>
      <c r="AH546" s="29"/>
      <c r="AI546" s="29"/>
      <c r="AJ546" s="29"/>
      <c r="AK546" s="29"/>
      <c r="AL546" s="29"/>
      <c r="AM546" s="29"/>
      <c r="AN546" s="29"/>
      <c r="AO546" s="29"/>
      <c r="AP546" s="29"/>
      <c r="AQ546" s="29"/>
      <c r="AR546" s="30"/>
      <c r="AS546" s="30"/>
      <c r="AT546" s="30"/>
      <c r="AU546" s="30"/>
      <c r="AV546" s="32"/>
    </row>
    <row r="547" spans="2:48" ht="15.6" x14ac:dyDescent="0.3">
      <c r="B547" s="27"/>
      <c r="C547" s="1" t="s">
        <v>1147</v>
      </c>
      <c r="D547" s="1" t="s">
        <v>1148</v>
      </c>
      <c r="E547" s="1" t="s">
        <v>62</v>
      </c>
      <c r="F547" s="1">
        <v>40310</v>
      </c>
      <c r="G547" s="1"/>
      <c r="H547" s="1"/>
      <c r="I547" s="1" t="s">
        <v>63</v>
      </c>
      <c r="J547" s="1" t="s">
        <v>64</v>
      </c>
      <c r="K547" s="33" t="s">
        <v>1149</v>
      </c>
      <c r="L547" s="1" t="s">
        <v>65</v>
      </c>
      <c r="M547" s="28"/>
      <c r="N547" s="29"/>
      <c r="O547" s="29"/>
      <c r="P547" s="30"/>
      <c r="Q547" s="30"/>
      <c r="R547" s="23" t="str">
        <f t="shared" si="8"/>
        <v>Non-lead</v>
      </c>
      <c r="S547" s="28"/>
      <c r="T547" s="29"/>
      <c r="U547" s="29"/>
      <c r="V547" s="29"/>
      <c r="W547" s="29"/>
      <c r="X547" s="29"/>
      <c r="Y547" s="29"/>
      <c r="Z547" s="29"/>
      <c r="AA547" s="29"/>
      <c r="AB547" s="5" t="s">
        <v>409</v>
      </c>
      <c r="AC547" s="29"/>
      <c r="AD547" s="29"/>
      <c r="AE547" s="31"/>
      <c r="AF547" s="8"/>
      <c r="AG547" s="31"/>
      <c r="AH547" s="29"/>
      <c r="AI547" s="29"/>
      <c r="AJ547" s="29"/>
      <c r="AK547" s="29"/>
      <c r="AL547" s="29"/>
      <c r="AM547" s="29"/>
      <c r="AN547" s="29"/>
      <c r="AO547" s="29"/>
      <c r="AP547" s="29"/>
      <c r="AQ547" s="29"/>
      <c r="AR547" s="30"/>
      <c r="AS547" s="30"/>
      <c r="AT547" s="30"/>
      <c r="AU547" s="30"/>
      <c r="AV547" s="32"/>
    </row>
    <row r="548" spans="2:48" ht="15.6" x14ac:dyDescent="0.3">
      <c r="B548" s="27"/>
      <c r="C548" s="1" t="s">
        <v>1150</v>
      </c>
      <c r="D548" s="1" t="s">
        <v>1151</v>
      </c>
      <c r="E548" s="1" t="s">
        <v>62</v>
      </c>
      <c r="F548" s="1">
        <v>40310</v>
      </c>
      <c r="G548" s="1"/>
      <c r="H548" s="1"/>
      <c r="I548" s="1" t="s">
        <v>63</v>
      </c>
      <c r="J548" s="1" t="s">
        <v>64</v>
      </c>
      <c r="K548" s="33" t="s">
        <v>63</v>
      </c>
      <c r="L548" s="1" t="s">
        <v>65</v>
      </c>
      <c r="M548" s="28"/>
      <c r="N548" s="29"/>
      <c r="O548" s="29"/>
      <c r="P548" s="30"/>
      <c r="Q548" s="30"/>
      <c r="R548" s="23" t="str">
        <f t="shared" si="8"/>
        <v>Non-lead</v>
      </c>
      <c r="S548" s="28"/>
      <c r="T548" s="29"/>
      <c r="U548" s="29"/>
      <c r="V548" s="29"/>
      <c r="W548" s="29"/>
      <c r="X548" s="29"/>
      <c r="Y548" s="29"/>
      <c r="Z548" s="29"/>
      <c r="AA548" s="29"/>
      <c r="AB548" s="5" t="s">
        <v>409</v>
      </c>
      <c r="AC548" s="29"/>
      <c r="AD548" s="29"/>
      <c r="AE548" s="31"/>
      <c r="AF548" s="8"/>
      <c r="AG548" s="31"/>
      <c r="AH548" s="29"/>
      <c r="AI548" s="29"/>
      <c r="AJ548" s="29"/>
      <c r="AK548" s="29"/>
      <c r="AL548" s="29"/>
      <c r="AM548" s="29"/>
      <c r="AN548" s="29"/>
      <c r="AO548" s="29"/>
      <c r="AP548" s="29"/>
      <c r="AQ548" s="29"/>
      <c r="AR548" s="30"/>
      <c r="AS548" s="30"/>
      <c r="AT548" s="30"/>
      <c r="AU548" s="30"/>
      <c r="AV548" s="32"/>
    </row>
    <row r="549" spans="2:48" ht="15.6" x14ac:dyDescent="0.3">
      <c r="B549" s="27"/>
      <c r="C549" s="1" t="s">
        <v>1152</v>
      </c>
      <c r="D549" s="1" t="s">
        <v>1153</v>
      </c>
      <c r="E549" s="1" t="s">
        <v>62</v>
      </c>
      <c r="F549" s="1">
        <v>40310</v>
      </c>
      <c r="G549" s="1"/>
      <c r="H549" s="1"/>
      <c r="I549" s="1" t="s">
        <v>63</v>
      </c>
      <c r="J549" s="1" t="s">
        <v>64</v>
      </c>
      <c r="K549" s="33" t="s">
        <v>1149</v>
      </c>
      <c r="L549" s="1" t="s">
        <v>65</v>
      </c>
      <c r="M549" s="28"/>
      <c r="N549" s="29"/>
      <c r="O549" s="29"/>
      <c r="P549" s="30"/>
      <c r="Q549" s="30"/>
      <c r="R549" s="23" t="str">
        <f t="shared" si="8"/>
        <v>Non-lead</v>
      </c>
      <c r="S549" s="28"/>
      <c r="T549" s="29"/>
      <c r="U549" s="29"/>
      <c r="V549" s="29"/>
      <c r="W549" s="29"/>
      <c r="X549" s="29"/>
      <c r="Y549" s="29"/>
      <c r="Z549" s="29"/>
      <c r="AA549" s="29"/>
      <c r="AB549" s="5" t="s">
        <v>409</v>
      </c>
      <c r="AC549" s="29"/>
      <c r="AD549" s="29"/>
      <c r="AE549" s="31"/>
      <c r="AF549" s="8"/>
      <c r="AG549" s="31"/>
      <c r="AH549" s="29"/>
      <c r="AI549" s="29"/>
      <c r="AJ549" s="29"/>
      <c r="AK549" s="29"/>
      <c r="AL549" s="29"/>
      <c r="AM549" s="29"/>
      <c r="AN549" s="29"/>
      <c r="AO549" s="29"/>
      <c r="AP549" s="29"/>
      <c r="AQ549" s="29"/>
      <c r="AR549" s="30"/>
      <c r="AS549" s="30"/>
      <c r="AT549" s="30"/>
      <c r="AU549" s="30"/>
      <c r="AV549" s="32"/>
    </row>
    <row r="550" spans="2:48" ht="15.6" x14ac:dyDescent="0.3">
      <c r="B550" s="27"/>
      <c r="C550" s="1" t="s">
        <v>1154</v>
      </c>
      <c r="D550" s="1" t="s">
        <v>1155</v>
      </c>
      <c r="E550" s="1" t="s">
        <v>62</v>
      </c>
      <c r="F550" s="1">
        <v>40310</v>
      </c>
      <c r="G550" s="1"/>
      <c r="H550" s="1"/>
      <c r="I550" s="1" t="s">
        <v>1139</v>
      </c>
      <c r="J550" s="1" t="s">
        <v>64</v>
      </c>
      <c r="K550" s="33" t="s">
        <v>1139</v>
      </c>
      <c r="L550" s="1" t="s">
        <v>65</v>
      </c>
      <c r="M550" s="28"/>
      <c r="N550" s="29"/>
      <c r="O550" s="29"/>
      <c r="P550" s="30"/>
      <c r="Q550" s="30"/>
      <c r="R550" s="23" t="str">
        <f t="shared" si="8"/>
        <v>Lead</v>
      </c>
      <c r="S550" s="28"/>
      <c r="T550" s="29"/>
      <c r="U550" s="29"/>
      <c r="V550" s="29"/>
      <c r="W550" s="29"/>
      <c r="X550" s="29"/>
      <c r="Y550" s="29"/>
      <c r="Z550" s="29"/>
      <c r="AA550" s="29"/>
      <c r="AB550" s="5" t="s">
        <v>409</v>
      </c>
      <c r="AC550" s="29"/>
      <c r="AD550" s="29"/>
      <c r="AE550" s="31"/>
      <c r="AF550" s="8"/>
      <c r="AG550" s="31"/>
      <c r="AH550" s="29"/>
      <c r="AI550" s="29"/>
      <c r="AJ550" s="29"/>
      <c r="AK550" s="29"/>
      <c r="AL550" s="29"/>
      <c r="AM550" s="29"/>
      <c r="AN550" s="29"/>
      <c r="AO550" s="29"/>
      <c r="AP550" s="29"/>
      <c r="AQ550" s="29"/>
      <c r="AR550" s="30"/>
      <c r="AS550" s="30"/>
      <c r="AT550" s="30"/>
      <c r="AU550" s="30"/>
      <c r="AV550" s="32"/>
    </row>
    <row r="551" spans="2:48" ht="15.6" x14ac:dyDescent="0.3">
      <c r="B551" s="27"/>
      <c r="C551" s="1" t="s">
        <v>630</v>
      </c>
      <c r="D551" s="1" t="s">
        <v>631</v>
      </c>
      <c r="E551" s="1" t="s">
        <v>62</v>
      </c>
      <c r="F551" s="1">
        <v>40310</v>
      </c>
      <c r="G551" s="1"/>
      <c r="H551" s="1"/>
      <c r="I551" s="1" t="s">
        <v>63</v>
      </c>
      <c r="J551" s="1" t="s">
        <v>64</v>
      </c>
      <c r="K551" s="33" t="s">
        <v>63</v>
      </c>
      <c r="L551" s="1" t="s">
        <v>65</v>
      </c>
      <c r="M551" s="28"/>
      <c r="N551" s="29"/>
      <c r="O551" s="29"/>
      <c r="P551" s="30"/>
      <c r="Q551" s="30"/>
      <c r="R551" s="23" t="str">
        <f t="shared" si="8"/>
        <v>Non-lead</v>
      </c>
      <c r="S551" s="28"/>
      <c r="T551" s="29"/>
      <c r="U551" s="29"/>
      <c r="V551" s="29"/>
      <c r="W551" s="29"/>
      <c r="X551" s="29"/>
      <c r="Y551" s="29"/>
      <c r="Z551" s="29"/>
      <c r="AA551" s="29"/>
      <c r="AB551" s="5" t="s">
        <v>409</v>
      </c>
      <c r="AC551" s="29"/>
      <c r="AD551" s="29"/>
      <c r="AE551" s="31"/>
      <c r="AF551" s="8"/>
      <c r="AG551" s="31"/>
      <c r="AH551" s="29"/>
      <c r="AI551" s="29"/>
      <c r="AJ551" s="29"/>
      <c r="AK551" s="29"/>
      <c r="AL551" s="29"/>
      <c r="AM551" s="29"/>
      <c r="AN551" s="29"/>
      <c r="AO551" s="29"/>
      <c r="AP551" s="29"/>
      <c r="AQ551" s="29"/>
      <c r="AR551" s="30"/>
      <c r="AS551" s="30"/>
      <c r="AT551" s="30"/>
      <c r="AU551" s="30"/>
      <c r="AV551" s="32"/>
    </row>
    <row r="552" spans="2:48" ht="15.6" x14ac:dyDescent="0.3">
      <c r="B552" s="27"/>
      <c r="C552" s="1" t="s">
        <v>1156</v>
      </c>
      <c r="D552" s="1" t="s">
        <v>1157</v>
      </c>
      <c r="E552" s="1" t="s">
        <v>62</v>
      </c>
      <c r="F552" s="1">
        <v>40310</v>
      </c>
      <c r="G552" s="1"/>
      <c r="H552" s="1"/>
      <c r="I552" s="1" t="s">
        <v>63</v>
      </c>
      <c r="J552" s="1" t="s">
        <v>64</v>
      </c>
      <c r="K552" s="33" t="s">
        <v>63</v>
      </c>
      <c r="L552" s="1" t="s">
        <v>65</v>
      </c>
      <c r="M552" s="28"/>
      <c r="N552" s="29"/>
      <c r="O552" s="29"/>
      <c r="P552" s="30"/>
      <c r="Q552" s="30"/>
      <c r="R552" s="23" t="str">
        <f t="shared" si="8"/>
        <v>Non-lead</v>
      </c>
      <c r="S552" s="28"/>
      <c r="T552" s="29"/>
      <c r="U552" s="29"/>
      <c r="V552" s="29"/>
      <c r="W552" s="29"/>
      <c r="X552" s="29"/>
      <c r="Y552" s="29"/>
      <c r="Z552" s="29"/>
      <c r="AA552" s="29"/>
      <c r="AB552" s="5" t="s">
        <v>409</v>
      </c>
      <c r="AC552" s="29"/>
      <c r="AD552" s="29"/>
      <c r="AE552" s="31"/>
      <c r="AF552" s="8"/>
      <c r="AG552" s="31"/>
      <c r="AH552" s="29"/>
      <c r="AI552" s="29"/>
      <c r="AJ552" s="29"/>
      <c r="AK552" s="29"/>
      <c r="AL552" s="29"/>
      <c r="AM552" s="29"/>
      <c r="AN552" s="29"/>
      <c r="AO552" s="29"/>
      <c r="AP552" s="29"/>
      <c r="AQ552" s="29"/>
      <c r="AR552" s="30"/>
      <c r="AS552" s="30"/>
      <c r="AT552" s="30"/>
      <c r="AU552" s="30"/>
      <c r="AV552" s="32"/>
    </row>
    <row r="553" spans="2:48" ht="15.6" x14ac:dyDescent="0.3">
      <c r="B553" s="27"/>
      <c r="C553" s="1" t="s">
        <v>1158</v>
      </c>
      <c r="D553" s="1" t="s">
        <v>1159</v>
      </c>
      <c r="E553" s="1" t="s">
        <v>62</v>
      </c>
      <c r="F553" s="1">
        <v>40310</v>
      </c>
      <c r="G553" s="1"/>
      <c r="H553" s="1"/>
      <c r="I553" s="1" t="s">
        <v>63</v>
      </c>
      <c r="J553" s="1" t="s">
        <v>64</v>
      </c>
      <c r="K553" s="33" t="s">
        <v>1149</v>
      </c>
      <c r="L553" s="1" t="s">
        <v>65</v>
      </c>
      <c r="M553" s="28"/>
      <c r="N553" s="29"/>
      <c r="O553" s="29"/>
      <c r="P553" s="30"/>
      <c r="Q553" s="30"/>
      <c r="R553" s="23" t="str">
        <f t="shared" si="8"/>
        <v>Non-lead</v>
      </c>
      <c r="S553" s="28"/>
      <c r="T553" s="29"/>
      <c r="U553" s="29"/>
      <c r="V553" s="29"/>
      <c r="W553" s="29"/>
      <c r="X553" s="29"/>
      <c r="Y553" s="29"/>
      <c r="Z553" s="29"/>
      <c r="AA553" s="29"/>
      <c r="AB553" s="5" t="s">
        <v>409</v>
      </c>
      <c r="AC553" s="29"/>
      <c r="AD553" s="29"/>
      <c r="AE553" s="31"/>
      <c r="AF553" s="8"/>
      <c r="AG553" s="31"/>
      <c r="AH553" s="29"/>
      <c r="AI553" s="29"/>
      <c r="AJ553" s="29"/>
      <c r="AK553" s="29"/>
      <c r="AL553" s="29"/>
      <c r="AM553" s="29"/>
      <c r="AN553" s="29"/>
      <c r="AO553" s="29"/>
      <c r="AP553" s="29"/>
      <c r="AQ553" s="29"/>
      <c r="AR553" s="30"/>
      <c r="AS553" s="30"/>
      <c r="AT553" s="30"/>
      <c r="AU553" s="30"/>
      <c r="AV553" s="32"/>
    </row>
    <row r="554" spans="2:48" ht="15.6" x14ac:dyDescent="0.3">
      <c r="B554" s="27"/>
      <c r="C554" s="1" t="s">
        <v>1160</v>
      </c>
      <c r="D554" s="1" t="s">
        <v>1161</v>
      </c>
      <c r="E554" s="1" t="s">
        <v>62</v>
      </c>
      <c r="F554" s="1">
        <v>40310</v>
      </c>
      <c r="G554" s="1"/>
      <c r="H554" s="1"/>
      <c r="I554" s="1" t="s">
        <v>63</v>
      </c>
      <c r="J554" s="1" t="s">
        <v>64</v>
      </c>
      <c r="K554" s="33" t="s">
        <v>63</v>
      </c>
      <c r="L554" s="1" t="s">
        <v>65</v>
      </c>
      <c r="M554" s="28"/>
      <c r="N554" s="29"/>
      <c r="O554" s="29"/>
      <c r="P554" s="30"/>
      <c r="Q554" s="30"/>
      <c r="R554" s="23" t="str">
        <f t="shared" si="8"/>
        <v>Non-lead</v>
      </c>
      <c r="S554" s="28"/>
      <c r="T554" s="29"/>
      <c r="U554" s="29"/>
      <c r="V554" s="29"/>
      <c r="W554" s="29"/>
      <c r="X554" s="29"/>
      <c r="Y554" s="29"/>
      <c r="Z554" s="29"/>
      <c r="AA554" s="29"/>
      <c r="AB554" s="5" t="s">
        <v>409</v>
      </c>
      <c r="AC554" s="29"/>
      <c r="AD554" s="29"/>
      <c r="AE554" s="31"/>
      <c r="AF554" s="8"/>
      <c r="AG554" s="31"/>
      <c r="AH554" s="29"/>
      <c r="AI554" s="29"/>
      <c r="AJ554" s="29"/>
      <c r="AK554" s="29"/>
      <c r="AL554" s="29"/>
      <c r="AM554" s="29"/>
      <c r="AN554" s="29"/>
      <c r="AO554" s="29"/>
      <c r="AP554" s="29"/>
      <c r="AQ554" s="29"/>
      <c r="AR554" s="30"/>
      <c r="AS554" s="30"/>
      <c r="AT554" s="30"/>
      <c r="AU554" s="30"/>
      <c r="AV554" s="32"/>
    </row>
    <row r="555" spans="2:48" ht="15.6" x14ac:dyDescent="0.3">
      <c r="B555" s="27"/>
      <c r="C555" s="1" t="s">
        <v>1162</v>
      </c>
      <c r="D555" s="1" t="s">
        <v>1163</v>
      </c>
      <c r="E555" s="1" t="s">
        <v>62</v>
      </c>
      <c r="F555" s="1">
        <v>40310</v>
      </c>
      <c r="G555" s="1"/>
      <c r="H555" s="1"/>
      <c r="I555" s="1" t="s">
        <v>63</v>
      </c>
      <c r="J555" s="1" t="s">
        <v>64</v>
      </c>
      <c r="K555" s="33" t="s">
        <v>63</v>
      </c>
      <c r="L555" s="1" t="s">
        <v>65</v>
      </c>
      <c r="M555" s="28"/>
      <c r="N555" s="29"/>
      <c r="O555" s="29"/>
      <c r="P555" s="30"/>
      <c r="Q555" s="30"/>
      <c r="R555" s="23" t="str">
        <f t="shared" si="8"/>
        <v>Non-lead</v>
      </c>
      <c r="S555" s="28"/>
      <c r="T555" s="29"/>
      <c r="U555" s="29"/>
      <c r="V555" s="29"/>
      <c r="W555" s="29"/>
      <c r="X555" s="29"/>
      <c r="Y555" s="29"/>
      <c r="Z555" s="29"/>
      <c r="AA555" s="29"/>
      <c r="AB555" s="5" t="s">
        <v>409</v>
      </c>
      <c r="AC555" s="29"/>
      <c r="AD555" s="29"/>
      <c r="AE555" s="31"/>
      <c r="AF555" s="8"/>
      <c r="AG555" s="31"/>
      <c r="AH555" s="29"/>
      <c r="AI555" s="29"/>
      <c r="AJ555" s="29"/>
      <c r="AK555" s="29"/>
      <c r="AL555" s="29"/>
      <c r="AM555" s="29"/>
      <c r="AN555" s="29"/>
      <c r="AO555" s="29"/>
      <c r="AP555" s="29"/>
      <c r="AQ555" s="29"/>
      <c r="AR555" s="30"/>
      <c r="AS555" s="30"/>
      <c r="AT555" s="30"/>
      <c r="AU555" s="30"/>
      <c r="AV555" s="32"/>
    </row>
    <row r="556" spans="2:48" ht="15.6" x14ac:dyDescent="0.3">
      <c r="B556" s="27"/>
      <c r="C556" s="1" t="s">
        <v>1164</v>
      </c>
      <c r="D556" s="1" t="s">
        <v>1165</v>
      </c>
      <c r="E556" s="1" t="s">
        <v>62</v>
      </c>
      <c r="F556" s="1">
        <v>40310</v>
      </c>
      <c r="G556" s="1"/>
      <c r="H556" s="1"/>
      <c r="I556" s="1" t="s">
        <v>63</v>
      </c>
      <c r="J556" s="1" t="s">
        <v>64</v>
      </c>
      <c r="K556" s="33" t="s">
        <v>63</v>
      </c>
      <c r="L556" s="1" t="s">
        <v>65</v>
      </c>
      <c r="M556" s="28"/>
      <c r="N556" s="29"/>
      <c r="O556" s="29"/>
      <c r="P556" s="30"/>
      <c r="Q556" s="30"/>
      <c r="R556" s="23" t="str">
        <f t="shared" si="8"/>
        <v>Non-lead</v>
      </c>
      <c r="S556" s="28"/>
      <c r="T556" s="29"/>
      <c r="U556" s="29"/>
      <c r="V556" s="29"/>
      <c r="W556" s="29"/>
      <c r="X556" s="29"/>
      <c r="Y556" s="29"/>
      <c r="Z556" s="29"/>
      <c r="AA556" s="29"/>
      <c r="AB556" s="5" t="s">
        <v>409</v>
      </c>
      <c r="AC556" s="29"/>
      <c r="AD556" s="29"/>
      <c r="AE556" s="31"/>
      <c r="AF556" s="8"/>
      <c r="AG556" s="31"/>
      <c r="AH556" s="29"/>
      <c r="AI556" s="29"/>
      <c r="AJ556" s="29"/>
      <c r="AK556" s="29"/>
      <c r="AL556" s="29"/>
      <c r="AM556" s="29"/>
      <c r="AN556" s="29"/>
      <c r="AO556" s="29"/>
      <c r="AP556" s="29"/>
      <c r="AQ556" s="29"/>
      <c r="AR556" s="30"/>
      <c r="AS556" s="30"/>
      <c r="AT556" s="30"/>
      <c r="AU556" s="30"/>
      <c r="AV556" s="32"/>
    </row>
    <row r="557" spans="2:48" ht="15.6" x14ac:dyDescent="0.3">
      <c r="B557" s="27"/>
      <c r="C557" s="1" t="s">
        <v>1166</v>
      </c>
      <c r="D557" s="1" t="s">
        <v>1167</v>
      </c>
      <c r="E557" s="1" t="s">
        <v>62</v>
      </c>
      <c r="F557" s="1">
        <v>40310</v>
      </c>
      <c r="G557" s="1"/>
      <c r="H557" s="1"/>
      <c r="I557" s="1" t="s">
        <v>63</v>
      </c>
      <c r="J557" s="1" t="s">
        <v>64</v>
      </c>
      <c r="K557" s="33" t="s">
        <v>1144</v>
      </c>
      <c r="L557" s="1" t="s">
        <v>65</v>
      </c>
      <c r="M557" s="28"/>
      <c r="N557" s="29"/>
      <c r="O557" s="29"/>
      <c r="P557" s="30"/>
      <c r="Q557" s="30"/>
      <c r="R557" s="23" t="str">
        <f t="shared" si="8"/>
        <v>Galvanized requiring replacement</v>
      </c>
      <c r="S557" s="28"/>
      <c r="T557" s="29"/>
      <c r="U557" s="29"/>
      <c r="V557" s="29"/>
      <c r="W557" s="29"/>
      <c r="X557" s="29"/>
      <c r="Y557" s="29"/>
      <c r="Z557" s="29"/>
      <c r="AA557" s="29"/>
      <c r="AB557" s="5" t="s">
        <v>409</v>
      </c>
      <c r="AC557" s="29"/>
      <c r="AD557" s="29"/>
      <c r="AE557" s="31"/>
      <c r="AF557" s="8"/>
      <c r="AG557" s="31"/>
      <c r="AH557" s="29"/>
      <c r="AI557" s="29"/>
      <c r="AJ557" s="29"/>
      <c r="AK557" s="29"/>
      <c r="AL557" s="29"/>
      <c r="AM557" s="29"/>
      <c r="AN557" s="29"/>
      <c r="AO557" s="29"/>
      <c r="AP557" s="29"/>
      <c r="AQ557" s="29"/>
      <c r="AR557" s="30"/>
      <c r="AS557" s="30"/>
      <c r="AT557" s="30"/>
      <c r="AU557" s="30"/>
      <c r="AV557" s="32"/>
    </row>
    <row r="558" spans="2:48" ht="15.6" x14ac:dyDescent="0.3">
      <c r="B558" s="27"/>
      <c r="C558" s="1" t="s">
        <v>1168</v>
      </c>
      <c r="D558" s="1" t="s">
        <v>1169</v>
      </c>
      <c r="E558" s="1" t="s">
        <v>62</v>
      </c>
      <c r="F558" s="1">
        <v>40310</v>
      </c>
      <c r="G558" s="1"/>
      <c r="H558" s="1"/>
      <c r="I558" s="1" t="s">
        <v>63</v>
      </c>
      <c r="J558" s="1" t="s">
        <v>64</v>
      </c>
      <c r="K558" s="33" t="s">
        <v>1144</v>
      </c>
      <c r="L558" s="1" t="s">
        <v>65</v>
      </c>
      <c r="M558" s="28"/>
      <c r="N558" s="29"/>
      <c r="O558" s="29"/>
      <c r="P558" s="30"/>
      <c r="Q558" s="30"/>
      <c r="R558" s="23" t="str">
        <f t="shared" si="8"/>
        <v>Galvanized requiring replacement</v>
      </c>
      <c r="S558" s="28"/>
      <c r="T558" s="29"/>
      <c r="U558" s="29"/>
      <c r="V558" s="29"/>
      <c r="W558" s="29"/>
      <c r="X558" s="29"/>
      <c r="Y558" s="29"/>
      <c r="Z558" s="29"/>
      <c r="AA558" s="29"/>
      <c r="AB558" s="5" t="s">
        <v>409</v>
      </c>
      <c r="AC558" s="29"/>
      <c r="AD558" s="29"/>
      <c r="AE558" s="31"/>
      <c r="AF558" s="8"/>
      <c r="AG558" s="31"/>
      <c r="AH558" s="29"/>
      <c r="AI558" s="29"/>
      <c r="AJ558" s="29"/>
      <c r="AK558" s="29"/>
      <c r="AL558" s="29"/>
      <c r="AM558" s="29"/>
      <c r="AN558" s="29"/>
      <c r="AO558" s="29"/>
      <c r="AP558" s="29"/>
      <c r="AQ558" s="29"/>
      <c r="AR558" s="30"/>
      <c r="AS558" s="30"/>
      <c r="AT558" s="30"/>
      <c r="AU558" s="30"/>
      <c r="AV558" s="32"/>
    </row>
    <row r="559" spans="2:48" ht="15.6" x14ac:dyDescent="0.3">
      <c r="B559" s="27"/>
      <c r="C559" s="1" t="s">
        <v>1170</v>
      </c>
      <c r="D559" s="1" t="s">
        <v>1171</v>
      </c>
      <c r="E559" s="1" t="s">
        <v>62</v>
      </c>
      <c r="F559" s="1">
        <v>40310</v>
      </c>
      <c r="G559" s="1"/>
      <c r="H559" s="1"/>
      <c r="I559" s="1" t="s">
        <v>63</v>
      </c>
      <c r="J559" s="1" t="s">
        <v>64</v>
      </c>
      <c r="K559" s="33" t="s">
        <v>63</v>
      </c>
      <c r="L559" s="1" t="s">
        <v>65</v>
      </c>
      <c r="M559" s="28"/>
      <c r="N559" s="29"/>
      <c r="O559" s="29"/>
      <c r="P559" s="30"/>
      <c r="Q559" s="30"/>
      <c r="R559" s="23" t="str">
        <f t="shared" si="8"/>
        <v>Non-lead</v>
      </c>
      <c r="S559" s="28"/>
      <c r="T559" s="29"/>
      <c r="U559" s="29"/>
      <c r="V559" s="29"/>
      <c r="W559" s="29"/>
      <c r="X559" s="29"/>
      <c r="Y559" s="29"/>
      <c r="Z559" s="29"/>
      <c r="AA559" s="29"/>
      <c r="AB559" s="5" t="s">
        <v>409</v>
      </c>
      <c r="AC559" s="29"/>
      <c r="AD559" s="29"/>
      <c r="AE559" s="31"/>
      <c r="AF559" s="8"/>
      <c r="AG559" s="31"/>
      <c r="AH559" s="29"/>
      <c r="AI559" s="29"/>
      <c r="AJ559" s="29"/>
      <c r="AK559" s="29"/>
      <c r="AL559" s="29"/>
      <c r="AM559" s="29"/>
      <c r="AN559" s="29"/>
      <c r="AO559" s="29"/>
      <c r="AP559" s="29"/>
      <c r="AQ559" s="29"/>
      <c r="AR559" s="30"/>
      <c r="AS559" s="30"/>
      <c r="AT559" s="30"/>
      <c r="AU559" s="30"/>
      <c r="AV559" s="32"/>
    </row>
    <row r="560" spans="2:48" ht="15.6" x14ac:dyDescent="0.3">
      <c r="B560" s="27"/>
      <c r="C560" s="1" t="s">
        <v>1172</v>
      </c>
      <c r="D560" s="1" t="s">
        <v>1173</v>
      </c>
      <c r="E560" s="1" t="s">
        <v>62</v>
      </c>
      <c r="F560" s="1">
        <v>40310</v>
      </c>
      <c r="G560" s="1"/>
      <c r="H560" s="1"/>
      <c r="I560" s="1" t="s">
        <v>63</v>
      </c>
      <c r="J560" s="1" t="s">
        <v>64</v>
      </c>
      <c r="K560" s="33" t="s">
        <v>63</v>
      </c>
      <c r="L560" s="1" t="s">
        <v>65</v>
      </c>
      <c r="M560" s="28"/>
      <c r="N560" s="29"/>
      <c r="O560" s="29"/>
      <c r="P560" s="30"/>
      <c r="Q560" s="30"/>
      <c r="R560" s="23" t="str">
        <f t="shared" si="8"/>
        <v>Non-lead</v>
      </c>
      <c r="S560" s="28"/>
      <c r="T560" s="29"/>
      <c r="U560" s="29"/>
      <c r="V560" s="29"/>
      <c r="W560" s="29"/>
      <c r="X560" s="29"/>
      <c r="Y560" s="29"/>
      <c r="Z560" s="29"/>
      <c r="AA560" s="29"/>
      <c r="AB560" s="5" t="s">
        <v>409</v>
      </c>
      <c r="AC560" s="29"/>
      <c r="AD560" s="29"/>
      <c r="AE560" s="31"/>
      <c r="AF560" s="8"/>
      <c r="AG560" s="31"/>
      <c r="AH560" s="29"/>
      <c r="AI560" s="29"/>
      <c r="AJ560" s="29"/>
      <c r="AK560" s="29"/>
      <c r="AL560" s="29"/>
      <c r="AM560" s="29"/>
      <c r="AN560" s="29"/>
      <c r="AO560" s="29"/>
      <c r="AP560" s="29"/>
      <c r="AQ560" s="29"/>
      <c r="AR560" s="30"/>
      <c r="AS560" s="30"/>
      <c r="AT560" s="30"/>
      <c r="AU560" s="30"/>
      <c r="AV560" s="32"/>
    </row>
    <row r="561" spans="2:48" ht="15.6" x14ac:dyDescent="0.3">
      <c r="B561" s="27"/>
      <c r="C561" s="1" t="s">
        <v>1174</v>
      </c>
      <c r="D561" s="1" t="s">
        <v>1175</v>
      </c>
      <c r="E561" s="1" t="s">
        <v>62</v>
      </c>
      <c r="F561" s="1">
        <v>40310</v>
      </c>
      <c r="G561" s="1"/>
      <c r="H561" s="1"/>
      <c r="I561" s="1" t="s">
        <v>63</v>
      </c>
      <c r="J561" s="1" t="s">
        <v>64</v>
      </c>
      <c r="K561" s="33" t="s">
        <v>1176</v>
      </c>
      <c r="L561" s="1" t="s">
        <v>65</v>
      </c>
      <c r="M561" s="28"/>
      <c r="N561" s="29"/>
      <c r="O561" s="29"/>
      <c r="P561" s="30"/>
      <c r="Q561" s="30"/>
      <c r="R561" s="23" t="str">
        <f t="shared" si="8"/>
        <v>Unknown</v>
      </c>
      <c r="S561" s="28"/>
      <c r="T561" s="29"/>
      <c r="U561" s="29"/>
      <c r="V561" s="29"/>
      <c r="W561" s="29"/>
      <c r="X561" s="29"/>
      <c r="Y561" s="29"/>
      <c r="Z561" s="29"/>
      <c r="AA561" s="29"/>
      <c r="AB561" s="5" t="s">
        <v>409</v>
      </c>
      <c r="AC561" s="29"/>
      <c r="AD561" s="29"/>
      <c r="AE561" s="31"/>
      <c r="AF561" s="8"/>
      <c r="AG561" s="31"/>
      <c r="AH561" s="29"/>
      <c r="AI561" s="29"/>
      <c r="AJ561" s="29"/>
      <c r="AK561" s="29"/>
      <c r="AL561" s="29"/>
      <c r="AM561" s="29"/>
      <c r="AN561" s="29"/>
      <c r="AO561" s="29"/>
      <c r="AP561" s="29"/>
      <c r="AQ561" s="29"/>
      <c r="AR561" s="30"/>
      <c r="AS561" s="30"/>
      <c r="AT561" s="30"/>
      <c r="AU561" s="30"/>
      <c r="AV561" s="32"/>
    </row>
    <row r="562" spans="2:48" ht="15.6" x14ac:dyDescent="0.3">
      <c r="B562" s="27"/>
      <c r="C562" s="1" t="s">
        <v>1177</v>
      </c>
      <c r="D562" s="1" t="s">
        <v>1178</v>
      </c>
      <c r="E562" s="1" t="s">
        <v>62</v>
      </c>
      <c r="F562" s="1">
        <v>40310</v>
      </c>
      <c r="G562" s="1"/>
      <c r="H562" s="1"/>
      <c r="I562" s="1" t="s">
        <v>63</v>
      </c>
      <c r="J562" s="1" t="s">
        <v>64</v>
      </c>
      <c r="K562" s="33" t="s">
        <v>1149</v>
      </c>
      <c r="L562" s="1" t="s">
        <v>65</v>
      </c>
      <c r="M562" s="28"/>
      <c r="N562" s="29"/>
      <c r="O562" s="29"/>
      <c r="P562" s="30"/>
      <c r="Q562" s="30"/>
      <c r="R562" s="23" t="str">
        <f t="shared" si="8"/>
        <v>Non-lead</v>
      </c>
      <c r="S562" s="28"/>
      <c r="T562" s="29"/>
      <c r="U562" s="29"/>
      <c r="V562" s="29"/>
      <c r="W562" s="29"/>
      <c r="X562" s="29"/>
      <c r="Y562" s="29"/>
      <c r="Z562" s="29"/>
      <c r="AA562" s="29"/>
      <c r="AB562" s="5" t="s">
        <v>409</v>
      </c>
      <c r="AC562" s="29"/>
      <c r="AD562" s="29"/>
      <c r="AE562" s="31"/>
      <c r="AF562" s="8"/>
      <c r="AG562" s="31"/>
      <c r="AH562" s="29"/>
      <c r="AI562" s="29"/>
      <c r="AJ562" s="29"/>
      <c r="AK562" s="29"/>
      <c r="AL562" s="29"/>
      <c r="AM562" s="29"/>
      <c r="AN562" s="29"/>
      <c r="AO562" s="29"/>
      <c r="AP562" s="29"/>
      <c r="AQ562" s="29"/>
      <c r="AR562" s="30"/>
      <c r="AS562" s="30"/>
      <c r="AT562" s="30"/>
      <c r="AU562" s="30"/>
      <c r="AV562" s="32"/>
    </row>
    <row r="563" spans="2:48" ht="15.6" x14ac:dyDescent="0.3">
      <c r="B563" s="27"/>
      <c r="C563" s="1" t="s">
        <v>1179</v>
      </c>
      <c r="D563" s="1" t="s">
        <v>1180</v>
      </c>
      <c r="E563" s="1" t="s">
        <v>62</v>
      </c>
      <c r="F563" s="1">
        <v>40310</v>
      </c>
      <c r="G563" s="1"/>
      <c r="H563" s="1"/>
      <c r="I563" s="1" t="s">
        <v>63</v>
      </c>
      <c r="J563" s="1" t="s">
        <v>64</v>
      </c>
      <c r="K563" s="33" t="s">
        <v>1144</v>
      </c>
      <c r="L563" s="1" t="s">
        <v>65</v>
      </c>
      <c r="M563" s="28"/>
      <c r="N563" s="29"/>
      <c r="O563" s="29"/>
      <c r="P563" s="30"/>
      <c r="Q563" s="30"/>
      <c r="R563" s="23" t="str">
        <f t="shared" si="8"/>
        <v>Galvanized requiring replacement</v>
      </c>
      <c r="S563" s="28"/>
      <c r="T563" s="29"/>
      <c r="U563" s="29"/>
      <c r="V563" s="29"/>
      <c r="W563" s="29"/>
      <c r="X563" s="29"/>
      <c r="Y563" s="29"/>
      <c r="Z563" s="29"/>
      <c r="AA563" s="29"/>
      <c r="AB563" s="5" t="s">
        <v>409</v>
      </c>
      <c r="AC563" s="29"/>
      <c r="AD563" s="29"/>
      <c r="AE563" s="31"/>
      <c r="AF563" s="8"/>
      <c r="AG563" s="31"/>
      <c r="AH563" s="29"/>
      <c r="AI563" s="29"/>
      <c r="AJ563" s="29"/>
      <c r="AK563" s="29"/>
      <c r="AL563" s="29"/>
      <c r="AM563" s="29"/>
      <c r="AN563" s="29"/>
      <c r="AO563" s="29"/>
      <c r="AP563" s="29"/>
      <c r="AQ563" s="29"/>
      <c r="AR563" s="30"/>
      <c r="AS563" s="30"/>
      <c r="AT563" s="30"/>
      <c r="AU563" s="30"/>
      <c r="AV563" s="32"/>
    </row>
    <row r="564" spans="2:48" ht="15.6" x14ac:dyDescent="0.3">
      <c r="B564" s="27"/>
      <c r="C564" s="1" t="s">
        <v>1181</v>
      </c>
      <c r="D564" s="1" t="s">
        <v>1182</v>
      </c>
      <c r="E564" s="1" t="s">
        <v>62</v>
      </c>
      <c r="F564" s="1">
        <v>40310</v>
      </c>
      <c r="G564" s="1"/>
      <c r="H564" s="1"/>
      <c r="I564" s="1" t="s">
        <v>63</v>
      </c>
      <c r="J564" s="1" t="s">
        <v>64</v>
      </c>
      <c r="K564" s="33" t="s">
        <v>1149</v>
      </c>
      <c r="L564" s="1" t="s">
        <v>65</v>
      </c>
      <c r="M564" s="28"/>
      <c r="N564" s="29"/>
      <c r="O564" s="29"/>
      <c r="P564" s="30"/>
      <c r="Q564" s="30"/>
      <c r="R564" s="23" t="str">
        <f t="shared" si="8"/>
        <v>Non-lead</v>
      </c>
      <c r="S564" s="28"/>
      <c r="T564" s="29"/>
      <c r="U564" s="29"/>
      <c r="V564" s="29"/>
      <c r="W564" s="29"/>
      <c r="X564" s="29"/>
      <c r="Y564" s="29"/>
      <c r="Z564" s="29"/>
      <c r="AA564" s="29"/>
      <c r="AB564" s="5" t="s">
        <v>409</v>
      </c>
      <c r="AC564" s="29"/>
      <c r="AD564" s="29"/>
      <c r="AE564" s="31"/>
      <c r="AF564" s="8"/>
      <c r="AG564" s="31"/>
      <c r="AH564" s="29"/>
      <c r="AI564" s="29"/>
      <c r="AJ564" s="29"/>
      <c r="AK564" s="29"/>
      <c r="AL564" s="29"/>
      <c r="AM564" s="29"/>
      <c r="AN564" s="29"/>
      <c r="AO564" s="29"/>
      <c r="AP564" s="29"/>
      <c r="AQ564" s="29"/>
      <c r="AR564" s="30"/>
      <c r="AS564" s="30"/>
      <c r="AT564" s="30"/>
      <c r="AU564" s="30"/>
      <c r="AV564" s="32"/>
    </row>
    <row r="565" spans="2:48" ht="15.6" x14ac:dyDescent="0.3">
      <c r="B565" s="27"/>
      <c r="C565" s="1" t="s">
        <v>1183</v>
      </c>
      <c r="D565" s="1" t="s">
        <v>1184</v>
      </c>
      <c r="E565" s="1" t="s">
        <v>62</v>
      </c>
      <c r="F565" s="1">
        <v>40310</v>
      </c>
      <c r="G565" s="1"/>
      <c r="H565" s="1"/>
      <c r="I565" s="1" t="s">
        <v>63</v>
      </c>
      <c r="J565" s="1" t="s">
        <v>64</v>
      </c>
      <c r="K565" s="33" t="s">
        <v>83</v>
      </c>
      <c r="L565" s="1" t="s">
        <v>65</v>
      </c>
      <c r="M565" s="28"/>
      <c r="N565" s="29"/>
      <c r="O565" s="29"/>
      <c r="P565" s="30"/>
      <c r="Q565" s="30"/>
      <c r="R565" s="23" t="str">
        <f t="shared" si="8"/>
        <v>Non-lead</v>
      </c>
      <c r="S565" s="28"/>
      <c r="T565" s="29"/>
      <c r="U565" s="29"/>
      <c r="V565" s="29"/>
      <c r="W565" s="29"/>
      <c r="X565" s="29"/>
      <c r="Y565" s="29"/>
      <c r="Z565" s="29"/>
      <c r="AA565" s="29"/>
      <c r="AB565" s="5" t="s">
        <v>409</v>
      </c>
      <c r="AC565" s="29"/>
      <c r="AD565" s="29"/>
      <c r="AE565" s="31"/>
      <c r="AF565" s="8"/>
      <c r="AG565" s="31"/>
      <c r="AH565" s="29"/>
      <c r="AI565" s="29"/>
      <c r="AJ565" s="29"/>
      <c r="AK565" s="29"/>
      <c r="AL565" s="29"/>
      <c r="AM565" s="29"/>
      <c r="AN565" s="29"/>
      <c r="AO565" s="29"/>
      <c r="AP565" s="29"/>
      <c r="AQ565" s="29"/>
      <c r="AR565" s="30"/>
      <c r="AS565" s="30"/>
      <c r="AT565" s="30"/>
      <c r="AU565" s="30"/>
      <c r="AV565" s="32"/>
    </row>
    <row r="566" spans="2:48" ht="15.6" x14ac:dyDescent="0.3">
      <c r="B566" s="27"/>
      <c r="C566" s="1" t="s">
        <v>1185</v>
      </c>
      <c r="D566" s="1" t="s">
        <v>1186</v>
      </c>
      <c r="E566" s="1" t="s">
        <v>62</v>
      </c>
      <c r="F566" s="1">
        <v>40310</v>
      </c>
      <c r="G566" s="1"/>
      <c r="H566" s="1"/>
      <c r="I566" s="1" t="s">
        <v>63</v>
      </c>
      <c r="J566" s="1" t="s">
        <v>64</v>
      </c>
      <c r="K566" s="33" t="s">
        <v>1149</v>
      </c>
      <c r="L566" s="1" t="s">
        <v>65</v>
      </c>
      <c r="M566" s="28"/>
      <c r="N566" s="29"/>
      <c r="O566" s="29"/>
      <c r="P566" s="30"/>
      <c r="Q566" s="30"/>
      <c r="R566" s="23" t="str">
        <f t="shared" si="8"/>
        <v>Non-lead</v>
      </c>
      <c r="S566" s="28"/>
      <c r="T566" s="29"/>
      <c r="U566" s="29"/>
      <c r="V566" s="29"/>
      <c r="W566" s="29"/>
      <c r="X566" s="29"/>
      <c r="Y566" s="29"/>
      <c r="Z566" s="29"/>
      <c r="AA566" s="29"/>
      <c r="AB566" s="5" t="s">
        <v>409</v>
      </c>
      <c r="AC566" s="29"/>
      <c r="AD566" s="29"/>
      <c r="AE566" s="31"/>
      <c r="AF566" s="8"/>
      <c r="AG566" s="31"/>
      <c r="AH566" s="29"/>
      <c r="AI566" s="29"/>
      <c r="AJ566" s="29"/>
      <c r="AK566" s="29"/>
      <c r="AL566" s="29"/>
      <c r="AM566" s="29"/>
      <c r="AN566" s="29"/>
      <c r="AO566" s="29"/>
      <c r="AP566" s="29"/>
      <c r="AQ566" s="29"/>
      <c r="AR566" s="30"/>
      <c r="AS566" s="30"/>
      <c r="AT566" s="30"/>
      <c r="AU566" s="30"/>
      <c r="AV566" s="32"/>
    </row>
    <row r="567" spans="2:48" ht="15.6" x14ac:dyDescent="0.3">
      <c r="B567" s="27"/>
      <c r="C567" s="1" t="s">
        <v>1187</v>
      </c>
      <c r="D567" s="1" t="s">
        <v>1188</v>
      </c>
      <c r="E567" s="1" t="s">
        <v>62</v>
      </c>
      <c r="F567" s="1">
        <v>40310</v>
      </c>
      <c r="G567" s="1"/>
      <c r="H567" s="1"/>
      <c r="I567" s="1" t="s">
        <v>63</v>
      </c>
      <c r="J567" s="1" t="s">
        <v>64</v>
      </c>
      <c r="K567" s="33" t="s">
        <v>1149</v>
      </c>
      <c r="L567" s="1" t="s">
        <v>65</v>
      </c>
      <c r="M567" s="28"/>
      <c r="N567" s="29"/>
      <c r="O567" s="29"/>
      <c r="P567" s="30"/>
      <c r="Q567" s="30"/>
      <c r="R567" s="23" t="str">
        <f t="shared" si="8"/>
        <v>Non-lead</v>
      </c>
      <c r="S567" s="28"/>
      <c r="T567" s="29"/>
      <c r="U567" s="29"/>
      <c r="V567" s="29"/>
      <c r="W567" s="29"/>
      <c r="X567" s="29"/>
      <c r="Y567" s="29"/>
      <c r="Z567" s="29"/>
      <c r="AA567" s="29"/>
      <c r="AB567" s="5" t="s">
        <v>409</v>
      </c>
      <c r="AC567" s="29"/>
      <c r="AD567" s="29"/>
      <c r="AE567" s="31"/>
      <c r="AF567" s="8"/>
      <c r="AG567" s="31"/>
      <c r="AH567" s="29"/>
      <c r="AI567" s="29"/>
      <c r="AJ567" s="29"/>
      <c r="AK567" s="29"/>
      <c r="AL567" s="29"/>
      <c r="AM567" s="29"/>
      <c r="AN567" s="29"/>
      <c r="AO567" s="29"/>
      <c r="AP567" s="29"/>
      <c r="AQ567" s="29"/>
      <c r="AR567" s="30"/>
      <c r="AS567" s="30"/>
      <c r="AT567" s="30"/>
      <c r="AU567" s="30"/>
      <c r="AV567" s="32"/>
    </row>
    <row r="568" spans="2:48" ht="15.6" x14ac:dyDescent="0.3">
      <c r="B568" s="27"/>
      <c r="C568" s="1" t="s">
        <v>1189</v>
      </c>
      <c r="D568" s="1" t="s">
        <v>1190</v>
      </c>
      <c r="E568" s="1" t="s">
        <v>62</v>
      </c>
      <c r="F568" s="1">
        <v>40310</v>
      </c>
      <c r="G568" s="1"/>
      <c r="H568" s="1"/>
      <c r="I568" s="1" t="s">
        <v>63</v>
      </c>
      <c r="J568" s="1" t="s">
        <v>64</v>
      </c>
      <c r="K568" s="33" t="s">
        <v>1149</v>
      </c>
      <c r="L568" s="1" t="s">
        <v>65</v>
      </c>
      <c r="M568" s="28"/>
      <c r="N568" s="29"/>
      <c r="O568" s="29"/>
      <c r="P568" s="30"/>
      <c r="Q568" s="30"/>
      <c r="R568" s="23" t="str">
        <f t="shared" si="8"/>
        <v>Non-lead</v>
      </c>
      <c r="S568" s="28"/>
      <c r="T568" s="29"/>
      <c r="U568" s="29"/>
      <c r="V568" s="29"/>
      <c r="W568" s="29"/>
      <c r="X568" s="29"/>
      <c r="Y568" s="29"/>
      <c r="Z568" s="29"/>
      <c r="AA568" s="29"/>
      <c r="AB568" s="5" t="s">
        <v>409</v>
      </c>
      <c r="AC568" s="29"/>
      <c r="AD568" s="29"/>
      <c r="AE568" s="31"/>
      <c r="AF568" s="8"/>
      <c r="AG568" s="31"/>
      <c r="AH568" s="29"/>
      <c r="AI568" s="29"/>
      <c r="AJ568" s="29"/>
      <c r="AK568" s="29"/>
      <c r="AL568" s="29"/>
      <c r="AM568" s="29"/>
      <c r="AN568" s="29"/>
      <c r="AO568" s="29"/>
      <c r="AP568" s="29"/>
      <c r="AQ568" s="29"/>
      <c r="AR568" s="30"/>
      <c r="AS568" s="30"/>
      <c r="AT568" s="30"/>
      <c r="AU568" s="30"/>
      <c r="AV568" s="32"/>
    </row>
    <row r="569" spans="2:48" ht="15.6" x14ac:dyDescent="0.3">
      <c r="B569" s="27"/>
      <c r="C569" s="1" t="s">
        <v>1191</v>
      </c>
      <c r="D569" s="1" t="s">
        <v>1192</v>
      </c>
      <c r="E569" s="1" t="s">
        <v>62</v>
      </c>
      <c r="F569" s="1">
        <v>40310</v>
      </c>
      <c r="G569" s="1"/>
      <c r="H569" s="1"/>
      <c r="I569" s="1" t="s">
        <v>63</v>
      </c>
      <c r="J569" s="1" t="s">
        <v>64</v>
      </c>
      <c r="K569" s="33" t="s">
        <v>1149</v>
      </c>
      <c r="L569" s="1" t="s">
        <v>65</v>
      </c>
      <c r="M569" s="28"/>
      <c r="N569" s="29"/>
      <c r="O569" s="29"/>
      <c r="P569" s="30"/>
      <c r="Q569" s="30"/>
      <c r="R569" s="23" t="str">
        <f t="shared" si="8"/>
        <v>Non-lead</v>
      </c>
      <c r="S569" s="28"/>
      <c r="T569" s="29"/>
      <c r="U569" s="29"/>
      <c r="V569" s="29"/>
      <c r="W569" s="29"/>
      <c r="X569" s="29"/>
      <c r="Y569" s="29"/>
      <c r="Z569" s="29"/>
      <c r="AA569" s="29"/>
      <c r="AB569" s="5" t="s">
        <v>409</v>
      </c>
      <c r="AC569" s="29"/>
      <c r="AD569" s="29"/>
      <c r="AE569" s="31"/>
      <c r="AF569" s="8"/>
      <c r="AG569" s="31"/>
      <c r="AH569" s="29"/>
      <c r="AI569" s="29"/>
      <c r="AJ569" s="29"/>
      <c r="AK569" s="29"/>
      <c r="AL569" s="29"/>
      <c r="AM569" s="29"/>
      <c r="AN569" s="29"/>
      <c r="AO569" s="29"/>
      <c r="AP569" s="29"/>
      <c r="AQ569" s="29"/>
      <c r="AR569" s="30"/>
      <c r="AS569" s="30"/>
      <c r="AT569" s="30"/>
      <c r="AU569" s="30"/>
      <c r="AV569" s="32"/>
    </row>
    <row r="570" spans="2:48" ht="15.6" x14ac:dyDescent="0.3">
      <c r="B570" s="27"/>
      <c r="C570" s="1" t="s">
        <v>1193</v>
      </c>
      <c r="D570" s="1" t="s">
        <v>1194</v>
      </c>
      <c r="E570" s="1" t="s">
        <v>62</v>
      </c>
      <c r="F570" s="1">
        <v>40310</v>
      </c>
      <c r="G570" s="1"/>
      <c r="H570" s="1"/>
      <c r="I570" s="1" t="s">
        <v>63</v>
      </c>
      <c r="J570" s="1" t="s">
        <v>64</v>
      </c>
      <c r="K570" s="33" t="s">
        <v>1144</v>
      </c>
      <c r="L570" s="1" t="s">
        <v>65</v>
      </c>
      <c r="M570" s="28"/>
      <c r="N570" s="29"/>
      <c r="O570" s="29"/>
      <c r="P570" s="30"/>
      <c r="Q570" s="30"/>
      <c r="R570" s="23" t="str">
        <f t="shared" si="8"/>
        <v>Galvanized requiring replacement</v>
      </c>
      <c r="S570" s="28"/>
      <c r="T570" s="29"/>
      <c r="U570" s="29"/>
      <c r="V570" s="29"/>
      <c r="W570" s="29"/>
      <c r="X570" s="29"/>
      <c r="Y570" s="29"/>
      <c r="Z570" s="29"/>
      <c r="AA570" s="29"/>
      <c r="AB570" s="5" t="s">
        <v>409</v>
      </c>
      <c r="AC570" s="29"/>
      <c r="AD570" s="29"/>
      <c r="AE570" s="31"/>
      <c r="AF570" s="8"/>
      <c r="AG570" s="31"/>
      <c r="AH570" s="29"/>
      <c r="AI570" s="29"/>
      <c r="AJ570" s="29"/>
      <c r="AK570" s="29"/>
      <c r="AL570" s="29"/>
      <c r="AM570" s="29"/>
      <c r="AN570" s="29"/>
      <c r="AO570" s="29"/>
      <c r="AP570" s="29"/>
      <c r="AQ570" s="29"/>
      <c r="AR570" s="30"/>
      <c r="AS570" s="30"/>
      <c r="AT570" s="30"/>
      <c r="AU570" s="30"/>
      <c r="AV570" s="32"/>
    </row>
  </sheetData>
  <mergeCells count="51">
    <mergeCell ref="K4:L4"/>
    <mergeCell ref="M4:M5"/>
    <mergeCell ref="N4:N5"/>
    <mergeCell ref="O4:O5"/>
    <mergeCell ref="AC2:AD3"/>
    <mergeCell ref="P4:P5"/>
    <mergeCell ref="Q4:Q5"/>
    <mergeCell ref="S4:S5"/>
    <mergeCell ref="T4:T5"/>
    <mergeCell ref="U4:U5"/>
    <mergeCell ref="V4:V5"/>
    <mergeCell ref="W4:W5"/>
    <mergeCell ref="X4:X5"/>
    <mergeCell ref="Z4:Z5"/>
    <mergeCell ref="AA4:AA5"/>
    <mergeCell ref="AB4:AB5"/>
    <mergeCell ref="AE2:AV3"/>
    <mergeCell ref="B3:L3"/>
    <mergeCell ref="B4:B5"/>
    <mergeCell ref="C4:C5"/>
    <mergeCell ref="D4:D5"/>
    <mergeCell ref="E4:E5"/>
    <mergeCell ref="F4:F5"/>
    <mergeCell ref="G4:H4"/>
    <mergeCell ref="I4:J4"/>
    <mergeCell ref="F2:I2"/>
    <mergeCell ref="K2:L2"/>
    <mergeCell ref="M2:Q3"/>
    <mergeCell ref="R2:R5"/>
    <mergeCell ref="S2:X3"/>
    <mergeCell ref="Y2:AB3"/>
    <mergeCell ref="AC4:AC5"/>
    <mergeCell ref="AO4:AO5"/>
    <mergeCell ref="AD4:AD5"/>
    <mergeCell ref="AE4:AE5"/>
    <mergeCell ref="AF4:AF5"/>
    <mergeCell ref="AG4:AG5"/>
    <mergeCell ref="AH4:AH5"/>
    <mergeCell ref="AI4:AI5"/>
    <mergeCell ref="AJ4:AJ5"/>
    <mergeCell ref="AK4:AK5"/>
    <mergeCell ref="AL4:AL5"/>
    <mergeCell ref="AM4:AM5"/>
    <mergeCell ref="AN4:AN5"/>
    <mergeCell ref="AV4:AV5"/>
    <mergeCell ref="AP4:AP5"/>
    <mergeCell ref="AQ4:AQ5"/>
    <mergeCell ref="AR4:AR5"/>
    <mergeCell ref="AS4:AS5"/>
    <mergeCell ref="AT4:AT5"/>
    <mergeCell ref="AU4:AU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Methodology</vt:lpstr>
      <vt:lpstr>Summary</vt:lpstr>
      <vt:lpstr>PublicAccessibility</vt:lpstr>
      <vt:lpstr>Classifying SLs</vt:lpstr>
      <vt:lpstr>Service Line Inventory</vt:lpstr>
      <vt:lpstr>Instructions!Print_Area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Garrett</dc:creator>
  <cp:lastModifiedBy>Patrick  Garrett</cp:lastModifiedBy>
  <dcterms:created xsi:type="dcterms:W3CDTF">2025-03-03T21:00:02Z</dcterms:created>
  <dcterms:modified xsi:type="dcterms:W3CDTF">2025-03-04T14:20:48Z</dcterms:modified>
</cp:coreProperties>
</file>